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arah Seamands\Downloads\"/>
    </mc:Choice>
  </mc:AlternateContent>
  <xr:revisionPtr revIDLastSave="0" documentId="13_ncr:1_{D60CD518-E9A0-4899-8B02-E1D0A4B2799D}" xr6:coauthVersionLast="46" xr6:coauthVersionMax="46" xr10:uidLastSave="{00000000-0000-0000-0000-000000000000}"/>
  <bookViews>
    <workbookView xWindow="-120" yWindow="-120" windowWidth="29040" windowHeight="15840" tabRatio="853" xr2:uid="{00000000-000D-0000-FFFF-FFFF00000000}"/>
  </bookViews>
  <sheets>
    <sheet name="Rank2020" sheetId="25" r:id="rId1"/>
    <sheet name="Weeks" sheetId="27" r:id="rId2"/>
    <sheet name="FPL" sheetId="26" r:id="rId3"/>
    <sheet name="W01" sheetId="79" r:id="rId4"/>
    <sheet name="W02" sheetId="81" r:id="rId5"/>
    <sheet name="W03" sheetId="84" r:id="rId6"/>
    <sheet name="W04" sheetId="87" r:id="rId7"/>
    <sheet name="W05" sheetId="88" r:id="rId8"/>
    <sheet name="W06" sheetId="89" r:id="rId9"/>
    <sheet name="W07" sheetId="90" r:id="rId10"/>
    <sheet name="W08" sheetId="92" r:id="rId11"/>
    <sheet name="W09" sheetId="91" r:id="rId12"/>
    <sheet name="W10" sheetId="93" r:id="rId13"/>
    <sheet name="W11" sheetId="95" r:id="rId14"/>
    <sheet name="W12" sheetId="94" r:id="rId15"/>
    <sheet name="W13" sheetId="96" r:id="rId16"/>
    <sheet name="W14" sheetId="97" r:id="rId17"/>
    <sheet name="W15" sheetId="98" r:id="rId18"/>
    <sheet name="Bowls" sheetId="99" r:id="rId19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99" l="1"/>
  <c r="C5" i="99"/>
  <c r="C6" i="99"/>
  <c r="C7" i="99"/>
  <c r="C8" i="99"/>
  <c r="C9" i="99"/>
  <c r="C10" i="99"/>
  <c r="C11" i="99"/>
  <c r="C12" i="99"/>
  <c r="C13" i="99"/>
  <c r="C14" i="99"/>
  <c r="C15" i="99"/>
  <c r="C16" i="99"/>
  <c r="C17" i="99"/>
  <c r="C18" i="99"/>
  <c r="C19" i="99"/>
  <c r="C20" i="99"/>
  <c r="C21" i="99"/>
  <c r="C22" i="99"/>
  <c r="C23" i="99"/>
  <c r="C24" i="99"/>
  <c r="C25" i="99"/>
  <c r="C4" i="99"/>
  <c r="C3" i="99"/>
  <c r="BJ4" i="99"/>
  <c r="BJ5" i="99"/>
  <c r="BJ6" i="99"/>
  <c r="BJ7" i="99"/>
  <c r="BJ8" i="99"/>
  <c r="BJ9" i="99"/>
  <c r="BJ10" i="99"/>
  <c r="BJ11" i="99"/>
  <c r="BJ12" i="99"/>
  <c r="BJ13" i="99"/>
  <c r="BJ14" i="99"/>
  <c r="BJ15" i="99"/>
  <c r="BJ16" i="99"/>
  <c r="BJ17" i="99"/>
  <c r="BJ18" i="99"/>
  <c r="BJ19" i="99"/>
  <c r="BJ20" i="99"/>
  <c r="BJ21" i="99"/>
  <c r="BJ22" i="99"/>
  <c r="BJ23" i="99"/>
  <c r="BJ24" i="99"/>
  <c r="BJ25" i="99"/>
  <c r="BJ26" i="99"/>
  <c r="BJ3" i="99"/>
  <c r="BB4" i="99"/>
  <c r="BC4" i="99"/>
  <c r="BD4" i="99"/>
  <c r="BE4" i="99"/>
  <c r="BF4" i="99"/>
  <c r="BG4" i="99"/>
  <c r="BH4" i="99"/>
  <c r="BI4" i="99"/>
  <c r="BB5" i="99"/>
  <c r="BC5" i="99"/>
  <c r="BD5" i="99"/>
  <c r="BE5" i="99"/>
  <c r="BF5" i="99"/>
  <c r="BG5" i="99"/>
  <c r="BH5" i="99"/>
  <c r="BI5" i="99"/>
  <c r="BB6" i="99"/>
  <c r="BC6" i="99"/>
  <c r="BD6" i="99"/>
  <c r="BE6" i="99"/>
  <c r="BF6" i="99"/>
  <c r="BG6" i="99"/>
  <c r="BH6" i="99"/>
  <c r="BI6" i="99"/>
  <c r="BB7" i="99"/>
  <c r="BC7" i="99"/>
  <c r="BD7" i="99"/>
  <c r="BE7" i="99"/>
  <c r="BF7" i="99"/>
  <c r="BG7" i="99"/>
  <c r="BH7" i="99"/>
  <c r="BI7" i="99"/>
  <c r="BB8" i="99"/>
  <c r="BC8" i="99"/>
  <c r="BD8" i="99"/>
  <c r="BE8" i="99"/>
  <c r="BF8" i="99"/>
  <c r="BG8" i="99"/>
  <c r="BH8" i="99"/>
  <c r="BI8" i="99"/>
  <c r="BB9" i="99"/>
  <c r="BC9" i="99"/>
  <c r="BD9" i="99"/>
  <c r="BE9" i="99"/>
  <c r="BF9" i="99"/>
  <c r="BG9" i="99"/>
  <c r="BH9" i="99"/>
  <c r="BI9" i="99"/>
  <c r="BB10" i="99"/>
  <c r="BC10" i="99"/>
  <c r="BD10" i="99"/>
  <c r="BE10" i="99"/>
  <c r="BF10" i="99"/>
  <c r="BG10" i="99"/>
  <c r="BH10" i="99"/>
  <c r="BI10" i="99"/>
  <c r="BB11" i="99"/>
  <c r="BC11" i="99"/>
  <c r="BD11" i="99"/>
  <c r="BE11" i="99"/>
  <c r="BF11" i="99"/>
  <c r="BG11" i="99"/>
  <c r="BH11" i="99"/>
  <c r="BI11" i="99"/>
  <c r="BB12" i="99"/>
  <c r="BC12" i="99"/>
  <c r="BD12" i="99"/>
  <c r="BE12" i="99"/>
  <c r="BF12" i="99"/>
  <c r="BG12" i="99"/>
  <c r="BH12" i="99"/>
  <c r="BI12" i="99"/>
  <c r="BB13" i="99"/>
  <c r="BC13" i="99"/>
  <c r="BD13" i="99"/>
  <c r="BE13" i="99"/>
  <c r="BF13" i="99"/>
  <c r="BG13" i="99"/>
  <c r="BH13" i="99"/>
  <c r="BI13" i="99"/>
  <c r="BB14" i="99"/>
  <c r="BC14" i="99"/>
  <c r="BD14" i="99"/>
  <c r="BE14" i="99"/>
  <c r="BF14" i="99"/>
  <c r="BG14" i="99"/>
  <c r="BH14" i="99"/>
  <c r="BI14" i="99"/>
  <c r="BB15" i="99"/>
  <c r="BC15" i="99"/>
  <c r="BD15" i="99"/>
  <c r="BE15" i="99"/>
  <c r="BF15" i="99"/>
  <c r="BG15" i="99"/>
  <c r="BH15" i="99"/>
  <c r="BI15" i="99"/>
  <c r="BB16" i="99"/>
  <c r="BC16" i="99"/>
  <c r="BD16" i="99"/>
  <c r="BE16" i="99"/>
  <c r="BF16" i="99"/>
  <c r="BG16" i="99"/>
  <c r="BH16" i="99"/>
  <c r="BI16" i="99"/>
  <c r="BB17" i="99"/>
  <c r="BC17" i="99"/>
  <c r="BD17" i="99"/>
  <c r="BE17" i="99"/>
  <c r="BF17" i="99"/>
  <c r="BG17" i="99"/>
  <c r="BH17" i="99"/>
  <c r="BI17" i="99"/>
  <c r="BB18" i="99"/>
  <c r="BC18" i="99"/>
  <c r="BD18" i="99"/>
  <c r="BE18" i="99"/>
  <c r="BF18" i="99"/>
  <c r="BG18" i="99"/>
  <c r="BH18" i="99"/>
  <c r="BI18" i="99"/>
  <c r="BB19" i="99"/>
  <c r="BC19" i="99"/>
  <c r="BD19" i="99"/>
  <c r="BE19" i="99"/>
  <c r="BF19" i="99"/>
  <c r="BG19" i="99"/>
  <c r="BH19" i="99"/>
  <c r="BI19" i="99"/>
  <c r="BB20" i="99"/>
  <c r="BC20" i="99"/>
  <c r="BD20" i="99"/>
  <c r="BE20" i="99"/>
  <c r="BF20" i="99"/>
  <c r="BG20" i="99"/>
  <c r="BH20" i="99"/>
  <c r="BI20" i="99"/>
  <c r="BB21" i="99"/>
  <c r="BC21" i="99"/>
  <c r="BD21" i="99"/>
  <c r="BE21" i="99"/>
  <c r="BF21" i="99"/>
  <c r="BG21" i="99"/>
  <c r="BH21" i="99"/>
  <c r="BI21" i="99"/>
  <c r="BB22" i="99"/>
  <c r="BC22" i="99"/>
  <c r="BD22" i="99"/>
  <c r="BE22" i="99"/>
  <c r="BF22" i="99"/>
  <c r="BG22" i="99"/>
  <c r="BH22" i="99"/>
  <c r="BI22" i="99"/>
  <c r="BB23" i="99"/>
  <c r="BC23" i="99"/>
  <c r="BD23" i="99"/>
  <c r="BE23" i="99"/>
  <c r="BF23" i="99"/>
  <c r="BG23" i="99"/>
  <c r="BH23" i="99"/>
  <c r="BI23" i="99"/>
  <c r="BB24" i="99"/>
  <c r="BC24" i="99"/>
  <c r="BD24" i="99"/>
  <c r="BE24" i="99"/>
  <c r="BF24" i="99"/>
  <c r="BG24" i="99"/>
  <c r="BH24" i="99"/>
  <c r="BI24" i="99"/>
  <c r="BB25" i="99"/>
  <c r="BC25" i="99"/>
  <c r="BD25" i="99"/>
  <c r="BE25" i="99"/>
  <c r="BF25" i="99"/>
  <c r="BG25" i="99"/>
  <c r="BH25" i="99"/>
  <c r="BI25" i="99"/>
  <c r="BB26" i="99"/>
  <c r="BC26" i="99"/>
  <c r="BD26" i="99"/>
  <c r="BE26" i="99"/>
  <c r="BF26" i="99"/>
  <c r="BG26" i="99"/>
  <c r="BH26" i="99"/>
  <c r="BI26" i="99"/>
  <c r="BF3" i="99"/>
  <c r="BG3" i="99"/>
  <c r="BH3" i="99"/>
  <c r="BI3" i="99"/>
  <c r="BE3" i="99"/>
  <c r="AO27" i="25" l="1"/>
  <c r="AO25" i="25"/>
  <c r="AO20" i="25"/>
  <c r="AO5" i="25"/>
  <c r="AO8" i="25"/>
  <c r="AO19" i="25"/>
  <c r="AO13" i="25"/>
  <c r="AO3" i="25"/>
  <c r="AO6" i="25"/>
  <c r="BD3" i="99"/>
  <c r="BC3" i="99"/>
  <c r="BB3" i="99"/>
  <c r="AO10" i="25" l="1"/>
  <c r="AO12" i="25"/>
  <c r="AO23" i="25"/>
  <c r="AO17" i="25"/>
  <c r="AO21" i="25"/>
  <c r="AO4" i="25"/>
  <c r="AO11" i="25"/>
  <c r="AO15" i="25"/>
  <c r="AO9" i="25"/>
  <c r="AO16" i="25"/>
  <c r="AO22" i="25"/>
  <c r="AO7" i="25"/>
  <c r="AO14" i="25"/>
  <c r="AO18" i="25"/>
  <c r="AO24" i="25"/>
  <c r="AN7" i="25"/>
  <c r="AN10" i="25"/>
  <c r="AN15" i="25"/>
  <c r="AN17" i="25"/>
  <c r="AZ26" i="99" l="1"/>
  <c r="AY26" i="99"/>
  <c r="AX26" i="99"/>
  <c r="AW26" i="99"/>
  <c r="AV26" i="99"/>
  <c r="AU26" i="99"/>
  <c r="AT26" i="99"/>
  <c r="AS26" i="99"/>
  <c r="AR26" i="99"/>
  <c r="AQ26" i="99"/>
  <c r="AP26" i="99"/>
  <c r="AO26" i="99"/>
  <c r="AN26" i="99"/>
  <c r="AM26" i="99"/>
  <c r="AL26" i="99"/>
  <c r="AK26" i="99"/>
  <c r="AJ26" i="99"/>
  <c r="AI26" i="99"/>
  <c r="AH26" i="99"/>
  <c r="AZ25" i="99"/>
  <c r="AY25" i="99"/>
  <c r="AX25" i="99"/>
  <c r="AW25" i="99"/>
  <c r="AV25" i="99"/>
  <c r="AU25" i="99"/>
  <c r="AT25" i="99"/>
  <c r="AS25" i="99"/>
  <c r="AR25" i="99"/>
  <c r="AQ25" i="99"/>
  <c r="AP25" i="99"/>
  <c r="AO25" i="99"/>
  <c r="AN25" i="99"/>
  <c r="AM25" i="99"/>
  <c r="AL25" i="99"/>
  <c r="AK25" i="99"/>
  <c r="AJ25" i="99"/>
  <c r="AI25" i="99"/>
  <c r="AH25" i="99"/>
  <c r="AZ24" i="99"/>
  <c r="AY24" i="99"/>
  <c r="AX24" i="99"/>
  <c r="AW24" i="99"/>
  <c r="AV24" i="99"/>
  <c r="AU24" i="99"/>
  <c r="AT24" i="99"/>
  <c r="AS24" i="99"/>
  <c r="AR24" i="99"/>
  <c r="AQ24" i="99"/>
  <c r="AP24" i="99"/>
  <c r="AO24" i="99"/>
  <c r="AN24" i="99"/>
  <c r="AM24" i="99"/>
  <c r="AL24" i="99"/>
  <c r="AK24" i="99"/>
  <c r="AJ24" i="99"/>
  <c r="AI24" i="99"/>
  <c r="AH24" i="99"/>
  <c r="AZ23" i="99"/>
  <c r="AY23" i="99"/>
  <c r="AX23" i="99"/>
  <c r="AW23" i="99"/>
  <c r="AV23" i="99"/>
  <c r="AU23" i="99"/>
  <c r="AT23" i="99"/>
  <c r="AS23" i="99"/>
  <c r="AR23" i="99"/>
  <c r="AQ23" i="99"/>
  <c r="AP23" i="99"/>
  <c r="AO23" i="99"/>
  <c r="AN23" i="99"/>
  <c r="AM23" i="99"/>
  <c r="AL23" i="99"/>
  <c r="AK23" i="99"/>
  <c r="AJ23" i="99"/>
  <c r="AI23" i="99"/>
  <c r="AH23" i="99"/>
  <c r="AZ22" i="99"/>
  <c r="AY22" i="99"/>
  <c r="AX22" i="99"/>
  <c r="AW22" i="99"/>
  <c r="AV22" i="99"/>
  <c r="AU22" i="99"/>
  <c r="AT22" i="99"/>
  <c r="AS22" i="99"/>
  <c r="AR22" i="99"/>
  <c r="AQ22" i="99"/>
  <c r="AP22" i="99"/>
  <c r="AO22" i="99"/>
  <c r="AN22" i="99"/>
  <c r="AM22" i="99"/>
  <c r="AL22" i="99"/>
  <c r="AK22" i="99"/>
  <c r="AJ22" i="99"/>
  <c r="AI22" i="99"/>
  <c r="AH22" i="99"/>
  <c r="AZ21" i="99"/>
  <c r="AY21" i="99"/>
  <c r="AX21" i="99"/>
  <c r="AW21" i="99"/>
  <c r="AV21" i="99"/>
  <c r="AU21" i="99"/>
  <c r="AT21" i="99"/>
  <c r="AS21" i="99"/>
  <c r="AR21" i="99"/>
  <c r="AQ21" i="99"/>
  <c r="AP21" i="99"/>
  <c r="AO21" i="99"/>
  <c r="AN21" i="99"/>
  <c r="AM21" i="99"/>
  <c r="AL21" i="99"/>
  <c r="AK21" i="99"/>
  <c r="AJ21" i="99"/>
  <c r="AI21" i="99"/>
  <c r="AH21" i="99"/>
  <c r="AZ20" i="99"/>
  <c r="AY20" i="99"/>
  <c r="AX20" i="99"/>
  <c r="AW20" i="99"/>
  <c r="AV20" i="99"/>
  <c r="AU20" i="99"/>
  <c r="AT20" i="99"/>
  <c r="AS20" i="99"/>
  <c r="AR20" i="99"/>
  <c r="AQ20" i="99"/>
  <c r="AP20" i="99"/>
  <c r="AO20" i="99"/>
  <c r="AN20" i="99"/>
  <c r="AM20" i="99"/>
  <c r="AL20" i="99"/>
  <c r="AK20" i="99"/>
  <c r="AJ20" i="99"/>
  <c r="AI20" i="99"/>
  <c r="AH20" i="99"/>
  <c r="AZ19" i="99"/>
  <c r="AY19" i="99"/>
  <c r="AX19" i="99"/>
  <c r="AW19" i="99"/>
  <c r="AV19" i="99"/>
  <c r="AU19" i="99"/>
  <c r="AT19" i="99"/>
  <c r="AS19" i="99"/>
  <c r="AR19" i="99"/>
  <c r="AQ19" i="99"/>
  <c r="AP19" i="99"/>
  <c r="AO19" i="99"/>
  <c r="AN19" i="99"/>
  <c r="AM19" i="99"/>
  <c r="AL19" i="99"/>
  <c r="AK19" i="99"/>
  <c r="AJ19" i="99"/>
  <c r="AI19" i="99"/>
  <c r="AH19" i="99"/>
  <c r="AZ18" i="99"/>
  <c r="AY18" i="99"/>
  <c r="AX18" i="99"/>
  <c r="AW18" i="99"/>
  <c r="AV18" i="99"/>
  <c r="AU18" i="99"/>
  <c r="AT18" i="99"/>
  <c r="AS18" i="99"/>
  <c r="AR18" i="99"/>
  <c r="AQ18" i="99"/>
  <c r="AP18" i="99"/>
  <c r="AO18" i="99"/>
  <c r="AN18" i="99"/>
  <c r="AM18" i="99"/>
  <c r="AL18" i="99"/>
  <c r="AK18" i="99"/>
  <c r="AJ18" i="99"/>
  <c r="AI18" i="99"/>
  <c r="AH18" i="99"/>
  <c r="AZ17" i="99"/>
  <c r="AY17" i="99"/>
  <c r="AX17" i="99"/>
  <c r="AW17" i="99"/>
  <c r="AV17" i="99"/>
  <c r="AU17" i="99"/>
  <c r="AT17" i="99"/>
  <c r="AS17" i="99"/>
  <c r="AR17" i="99"/>
  <c r="AQ17" i="99"/>
  <c r="AP17" i="99"/>
  <c r="AO17" i="99"/>
  <c r="AN17" i="99"/>
  <c r="AM17" i="99"/>
  <c r="AL17" i="99"/>
  <c r="AK17" i="99"/>
  <c r="AJ17" i="99"/>
  <c r="AI17" i="99"/>
  <c r="AH17" i="99"/>
  <c r="AZ16" i="99"/>
  <c r="AY16" i="99"/>
  <c r="AX16" i="99"/>
  <c r="AW16" i="99"/>
  <c r="AV16" i="99"/>
  <c r="AU16" i="99"/>
  <c r="AT16" i="99"/>
  <c r="AS16" i="99"/>
  <c r="AR16" i="99"/>
  <c r="AQ16" i="99"/>
  <c r="AP16" i="99"/>
  <c r="AO16" i="99"/>
  <c r="AN16" i="99"/>
  <c r="AM16" i="99"/>
  <c r="AL16" i="99"/>
  <c r="AK16" i="99"/>
  <c r="AJ16" i="99"/>
  <c r="AI16" i="99"/>
  <c r="AH16" i="99"/>
  <c r="AZ15" i="99"/>
  <c r="AY15" i="99"/>
  <c r="AX15" i="99"/>
  <c r="AW15" i="99"/>
  <c r="AV15" i="99"/>
  <c r="AU15" i="99"/>
  <c r="AT15" i="99"/>
  <c r="AS15" i="99"/>
  <c r="AR15" i="99"/>
  <c r="AQ15" i="99"/>
  <c r="AP15" i="99"/>
  <c r="AO15" i="99"/>
  <c r="AN15" i="99"/>
  <c r="AM15" i="99"/>
  <c r="AL15" i="99"/>
  <c r="AK15" i="99"/>
  <c r="AJ15" i="99"/>
  <c r="AI15" i="99"/>
  <c r="AH15" i="99"/>
  <c r="AZ14" i="99"/>
  <c r="AY14" i="99"/>
  <c r="AX14" i="99"/>
  <c r="AW14" i="99"/>
  <c r="AV14" i="99"/>
  <c r="AU14" i="99"/>
  <c r="AT14" i="99"/>
  <c r="AS14" i="99"/>
  <c r="AR14" i="99"/>
  <c r="AQ14" i="99"/>
  <c r="AP14" i="99"/>
  <c r="AO14" i="99"/>
  <c r="AN14" i="99"/>
  <c r="AM14" i="99"/>
  <c r="AL14" i="99"/>
  <c r="AK14" i="99"/>
  <c r="AJ14" i="99"/>
  <c r="AI14" i="99"/>
  <c r="AH14" i="99"/>
  <c r="AZ13" i="99"/>
  <c r="AY13" i="99"/>
  <c r="AX13" i="99"/>
  <c r="AW13" i="99"/>
  <c r="AV13" i="99"/>
  <c r="AU13" i="99"/>
  <c r="AT13" i="99"/>
  <c r="AS13" i="99"/>
  <c r="AR13" i="99"/>
  <c r="AQ13" i="99"/>
  <c r="AP13" i="99"/>
  <c r="AO13" i="99"/>
  <c r="AN13" i="99"/>
  <c r="AM13" i="99"/>
  <c r="AL13" i="99"/>
  <c r="AK13" i="99"/>
  <c r="AJ13" i="99"/>
  <c r="AI13" i="99"/>
  <c r="AH13" i="99"/>
  <c r="AZ12" i="99"/>
  <c r="AY12" i="99"/>
  <c r="AX12" i="99"/>
  <c r="AW12" i="99"/>
  <c r="AV12" i="99"/>
  <c r="AU12" i="99"/>
  <c r="AT12" i="99"/>
  <c r="AS12" i="99"/>
  <c r="AR12" i="99"/>
  <c r="AQ12" i="99"/>
  <c r="AP12" i="99"/>
  <c r="AO12" i="99"/>
  <c r="AN12" i="99"/>
  <c r="AM12" i="99"/>
  <c r="AL12" i="99"/>
  <c r="AK12" i="99"/>
  <c r="AJ12" i="99"/>
  <c r="AI12" i="99"/>
  <c r="AH12" i="99"/>
  <c r="AZ11" i="99"/>
  <c r="AY11" i="99"/>
  <c r="AX11" i="99"/>
  <c r="AW11" i="99"/>
  <c r="AV11" i="99"/>
  <c r="AU11" i="99"/>
  <c r="AT11" i="99"/>
  <c r="AS11" i="99"/>
  <c r="AR11" i="99"/>
  <c r="AQ11" i="99"/>
  <c r="AP11" i="99"/>
  <c r="AO11" i="99"/>
  <c r="AN11" i="99"/>
  <c r="AM11" i="99"/>
  <c r="AL11" i="99"/>
  <c r="AK11" i="99"/>
  <c r="AJ11" i="99"/>
  <c r="AI11" i="99"/>
  <c r="AH11" i="99"/>
  <c r="AZ10" i="99"/>
  <c r="AY10" i="99"/>
  <c r="AX10" i="99"/>
  <c r="AW10" i="99"/>
  <c r="AV10" i="99"/>
  <c r="AU10" i="99"/>
  <c r="AT10" i="99"/>
  <c r="AS10" i="99"/>
  <c r="AR10" i="99"/>
  <c r="AQ10" i="99"/>
  <c r="AP10" i="99"/>
  <c r="AO10" i="99"/>
  <c r="AN10" i="99"/>
  <c r="AM10" i="99"/>
  <c r="AL10" i="99"/>
  <c r="AK10" i="99"/>
  <c r="AJ10" i="99"/>
  <c r="AI10" i="99"/>
  <c r="AH10" i="99"/>
  <c r="AZ9" i="99"/>
  <c r="AY9" i="99"/>
  <c r="AX9" i="99"/>
  <c r="AW9" i="99"/>
  <c r="AV9" i="99"/>
  <c r="AU9" i="99"/>
  <c r="AT9" i="99"/>
  <c r="AS9" i="99"/>
  <c r="AR9" i="99"/>
  <c r="AQ9" i="99"/>
  <c r="AP9" i="99"/>
  <c r="AO9" i="99"/>
  <c r="AN9" i="99"/>
  <c r="AM9" i="99"/>
  <c r="AL9" i="99"/>
  <c r="AK9" i="99"/>
  <c r="AJ9" i="99"/>
  <c r="AI9" i="99"/>
  <c r="AH9" i="99"/>
  <c r="AZ8" i="99"/>
  <c r="AY8" i="99"/>
  <c r="AX8" i="99"/>
  <c r="AW8" i="99"/>
  <c r="AV8" i="99"/>
  <c r="AU8" i="99"/>
  <c r="AT8" i="99"/>
  <c r="AS8" i="99"/>
  <c r="AR8" i="99"/>
  <c r="AQ8" i="99"/>
  <c r="AP8" i="99"/>
  <c r="AO8" i="99"/>
  <c r="AN8" i="99"/>
  <c r="AM8" i="99"/>
  <c r="AL8" i="99"/>
  <c r="AK8" i="99"/>
  <c r="AJ8" i="99"/>
  <c r="AI8" i="99"/>
  <c r="AH8" i="99"/>
  <c r="AZ7" i="99"/>
  <c r="AY7" i="99"/>
  <c r="AX7" i="99"/>
  <c r="AW7" i="99"/>
  <c r="AV7" i="99"/>
  <c r="AU7" i="99"/>
  <c r="AT7" i="99"/>
  <c r="AS7" i="99"/>
  <c r="AR7" i="99"/>
  <c r="AQ7" i="99"/>
  <c r="AP7" i="99"/>
  <c r="AO7" i="99"/>
  <c r="AN7" i="99"/>
  <c r="AM7" i="99"/>
  <c r="AL7" i="99"/>
  <c r="AK7" i="99"/>
  <c r="AJ7" i="99"/>
  <c r="AI7" i="99"/>
  <c r="AH7" i="99"/>
  <c r="AZ6" i="99"/>
  <c r="AY6" i="99"/>
  <c r="AX6" i="99"/>
  <c r="AW6" i="99"/>
  <c r="AV6" i="99"/>
  <c r="AU6" i="99"/>
  <c r="AT6" i="99"/>
  <c r="AS6" i="99"/>
  <c r="AR6" i="99"/>
  <c r="AQ6" i="99"/>
  <c r="AP6" i="99"/>
  <c r="AO6" i="99"/>
  <c r="AN6" i="99"/>
  <c r="AM6" i="99"/>
  <c r="AL6" i="99"/>
  <c r="AK6" i="99"/>
  <c r="AJ6" i="99"/>
  <c r="AI6" i="99"/>
  <c r="AH6" i="99"/>
  <c r="AZ5" i="99"/>
  <c r="AY5" i="99"/>
  <c r="AX5" i="99"/>
  <c r="AW5" i="99"/>
  <c r="AV5" i="99"/>
  <c r="AU5" i="99"/>
  <c r="AT5" i="99"/>
  <c r="AS5" i="99"/>
  <c r="AR5" i="99"/>
  <c r="AQ5" i="99"/>
  <c r="AP5" i="99"/>
  <c r="AO5" i="99"/>
  <c r="AN5" i="99"/>
  <c r="AM5" i="99"/>
  <c r="AL5" i="99"/>
  <c r="AK5" i="99"/>
  <c r="AJ5" i="99"/>
  <c r="AI5" i="99"/>
  <c r="AH5" i="99"/>
  <c r="AZ4" i="99"/>
  <c r="AY4" i="99"/>
  <c r="AX4" i="99"/>
  <c r="AW4" i="99"/>
  <c r="AV4" i="99"/>
  <c r="AU4" i="99"/>
  <c r="AT4" i="99"/>
  <c r="AS4" i="99"/>
  <c r="AR4" i="99"/>
  <c r="AQ4" i="99"/>
  <c r="AP4" i="99"/>
  <c r="AO4" i="99"/>
  <c r="AN4" i="99"/>
  <c r="AM4" i="99"/>
  <c r="AL4" i="99"/>
  <c r="AK4" i="99"/>
  <c r="AJ4" i="99"/>
  <c r="AI4" i="99"/>
  <c r="AH4" i="99"/>
  <c r="AZ3" i="99"/>
  <c r="AY3" i="99"/>
  <c r="AX3" i="99"/>
  <c r="AW3" i="99"/>
  <c r="AV3" i="99"/>
  <c r="AU3" i="99"/>
  <c r="AT3" i="99"/>
  <c r="AS3" i="99"/>
  <c r="AR3" i="99"/>
  <c r="AQ3" i="99"/>
  <c r="AP3" i="99"/>
  <c r="AO3" i="99"/>
  <c r="AN3" i="99"/>
  <c r="AM3" i="99"/>
  <c r="AL3" i="99"/>
  <c r="AK3" i="99"/>
  <c r="AJ3" i="99"/>
  <c r="AI3" i="99"/>
  <c r="AH3" i="99"/>
  <c r="U24" i="25"/>
  <c r="B17" i="99" l="1"/>
  <c r="B5" i="99"/>
  <c r="B20" i="99"/>
  <c r="B26" i="99"/>
  <c r="W27" i="25" s="1"/>
  <c r="B10" i="99"/>
  <c r="W6" i="25" s="1"/>
  <c r="B25" i="99"/>
  <c r="W8" i="25" s="1"/>
  <c r="B3" i="99"/>
  <c r="W24" i="25" s="1"/>
  <c r="B8" i="99"/>
  <c r="B14" i="99"/>
  <c r="B16" i="99"/>
  <c r="B18" i="99"/>
  <c r="B23" i="99"/>
  <c r="B7" i="99"/>
  <c r="B9" i="99"/>
  <c r="B11" i="99"/>
  <c r="B13" i="99"/>
  <c r="W3" i="25" s="1"/>
  <c r="B15" i="99"/>
  <c r="W25" i="25" s="1"/>
  <c r="B22" i="99"/>
  <c r="W19" i="25" s="1"/>
  <c r="B24" i="99"/>
  <c r="B4" i="99"/>
  <c r="B6" i="99"/>
  <c r="B12" i="99"/>
  <c r="W7" i="25" s="1"/>
  <c r="B19" i="99"/>
  <c r="W13" i="25" s="1"/>
  <c r="B21" i="99"/>
  <c r="AN26" i="98"/>
  <c r="AM26" i="98"/>
  <c r="AK26" i="98"/>
  <c r="AJ26" i="98"/>
  <c r="AI26" i="98"/>
  <c r="AH26" i="98"/>
  <c r="AG26" i="98"/>
  <c r="AF26" i="98"/>
  <c r="AE26" i="98"/>
  <c r="AD26" i="98"/>
  <c r="AC26" i="98"/>
  <c r="AB26" i="98"/>
  <c r="AA26" i="98"/>
  <c r="Z26" i="98"/>
  <c r="Y26" i="98"/>
  <c r="X26" i="98"/>
  <c r="AN25" i="98"/>
  <c r="AM25" i="98"/>
  <c r="AK25" i="98"/>
  <c r="AJ25" i="98"/>
  <c r="AI25" i="98"/>
  <c r="AH25" i="98"/>
  <c r="AG25" i="98"/>
  <c r="AF25" i="98"/>
  <c r="AE25" i="98"/>
  <c r="AD25" i="98"/>
  <c r="AC25" i="98"/>
  <c r="AB25" i="98"/>
  <c r="AA25" i="98"/>
  <c r="Z25" i="98"/>
  <c r="Y25" i="98"/>
  <c r="X25" i="98"/>
  <c r="AN24" i="98"/>
  <c r="AM24" i="98"/>
  <c r="AK24" i="98"/>
  <c r="AJ24" i="98"/>
  <c r="AI24" i="98"/>
  <c r="AH24" i="98"/>
  <c r="AG24" i="98"/>
  <c r="AF24" i="98"/>
  <c r="AE24" i="98"/>
  <c r="AD24" i="98"/>
  <c r="AC24" i="98"/>
  <c r="AB24" i="98"/>
  <c r="AA24" i="98"/>
  <c r="Z24" i="98"/>
  <c r="Y24" i="98"/>
  <c r="X24" i="98"/>
  <c r="AN23" i="98"/>
  <c r="AM23" i="98"/>
  <c r="AK23" i="98"/>
  <c r="AJ23" i="98"/>
  <c r="AI23" i="98"/>
  <c r="AH23" i="98"/>
  <c r="AG23" i="98"/>
  <c r="AF23" i="98"/>
  <c r="AE23" i="98"/>
  <c r="AD23" i="98"/>
  <c r="AC23" i="98"/>
  <c r="AB23" i="98"/>
  <c r="AA23" i="98"/>
  <c r="Z23" i="98"/>
  <c r="Y23" i="98"/>
  <c r="X23" i="98"/>
  <c r="AN22" i="98"/>
  <c r="AM22" i="98"/>
  <c r="AK22" i="98"/>
  <c r="AJ22" i="98"/>
  <c r="AI22" i="98"/>
  <c r="AH22" i="98"/>
  <c r="AG22" i="98"/>
  <c r="AF22" i="98"/>
  <c r="AE22" i="98"/>
  <c r="AD22" i="98"/>
  <c r="AC22" i="98"/>
  <c r="AB22" i="98"/>
  <c r="AA22" i="98"/>
  <c r="Z22" i="98"/>
  <c r="Y22" i="98"/>
  <c r="X22" i="98"/>
  <c r="AN21" i="98"/>
  <c r="AM21" i="98"/>
  <c r="AK21" i="98"/>
  <c r="AJ21" i="98"/>
  <c r="AI21" i="98"/>
  <c r="AH21" i="98"/>
  <c r="AG21" i="98"/>
  <c r="AF21" i="98"/>
  <c r="AE21" i="98"/>
  <c r="AD21" i="98"/>
  <c r="AC21" i="98"/>
  <c r="AB21" i="98"/>
  <c r="AA21" i="98"/>
  <c r="Z21" i="98"/>
  <c r="Y21" i="98"/>
  <c r="X21" i="98"/>
  <c r="AN20" i="98"/>
  <c r="AM20" i="98"/>
  <c r="AK20" i="98"/>
  <c r="AJ20" i="98"/>
  <c r="AI20" i="98"/>
  <c r="AH20" i="98"/>
  <c r="AG20" i="98"/>
  <c r="AF20" i="98"/>
  <c r="AE20" i="98"/>
  <c r="AD20" i="98"/>
  <c r="AC20" i="98"/>
  <c r="AB20" i="98"/>
  <c r="AA20" i="98"/>
  <c r="Z20" i="98"/>
  <c r="Y20" i="98"/>
  <c r="X20" i="98"/>
  <c r="AN19" i="98"/>
  <c r="AM19" i="98"/>
  <c r="AK19" i="98"/>
  <c r="AJ19" i="98"/>
  <c r="AI19" i="98"/>
  <c r="AH19" i="98"/>
  <c r="AG19" i="98"/>
  <c r="AF19" i="98"/>
  <c r="AE19" i="98"/>
  <c r="AD19" i="98"/>
  <c r="AC19" i="98"/>
  <c r="AB19" i="98"/>
  <c r="AA19" i="98"/>
  <c r="Z19" i="98"/>
  <c r="Y19" i="98"/>
  <c r="X19" i="98"/>
  <c r="AN18" i="98"/>
  <c r="AM18" i="98"/>
  <c r="AK18" i="98"/>
  <c r="AJ18" i="98"/>
  <c r="AI18" i="98"/>
  <c r="AH18" i="98"/>
  <c r="AG18" i="98"/>
  <c r="AF18" i="98"/>
  <c r="AE18" i="98"/>
  <c r="AD18" i="98"/>
  <c r="AC18" i="98"/>
  <c r="AB18" i="98"/>
  <c r="AA18" i="98"/>
  <c r="Z18" i="98"/>
  <c r="Y18" i="98"/>
  <c r="X18" i="98"/>
  <c r="AN17" i="98"/>
  <c r="AM17" i="98"/>
  <c r="AK17" i="98"/>
  <c r="AJ17" i="98"/>
  <c r="AI17" i="98"/>
  <c r="AH17" i="98"/>
  <c r="AG17" i="98"/>
  <c r="AF17" i="98"/>
  <c r="AE17" i="98"/>
  <c r="AD17" i="98"/>
  <c r="AC17" i="98"/>
  <c r="AB17" i="98"/>
  <c r="AA17" i="98"/>
  <c r="Z17" i="98"/>
  <c r="Y17" i="98"/>
  <c r="X17" i="98"/>
  <c r="AN16" i="98"/>
  <c r="AM16" i="98"/>
  <c r="AK16" i="98"/>
  <c r="AJ16" i="98"/>
  <c r="AI16" i="98"/>
  <c r="AH16" i="98"/>
  <c r="AG16" i="98"/>
  <c r="AF16" i="98"/>
  <c r="AE16" i="98"/>
  <c r="AD16" i="98"/>
  <c r="AC16" i="98"/>
  <c r="AB16" i="98"/>
  <c r="AA16" i="98"/>
  <c r="Z16" i="98"/>
  <c r="Y16" i="98"/>
  <c r="X16" i="98"/>
  <c r="AN15" i="98"/>
  <c r="AM15" i="98"/>
  <c r="AK15" i="98"/>
  <c r="AJ15" i="98"/>
  <c r="AI15" i="98"/>
  <c r="AH15" i="98"/>
  <c r="AG15" i="98"/>
  <c r="AF15" i="98"/>
  <c r="AE15" i="98"/>
  <c r="AD15" i="98"/>
  <c r="AC15" i="98"/>
  <c r="AB15" i="98"/>
  <c r="AA15" i="98"/>
  <c r="Z15" i="98"/>
  <c r="Y15" i="98"/>
  <c r="X15" i="98"/>
  <c r="AN14" i="98"/>
  <c r="AM14" i="98"/>
  <c r="AK14" i="98"/>
  <c r="AJ14" i="98"/>
  <c r="AI14" i="98"/>
  <c r="AH14" i="98"/>
  <c r="AG14" i="98"/>
  <c r="AF14" i="98"/>
  <c r="AE14" i="98"/>
  <c r="AD14" i="98"/>
  <c r="AC14" i="98"/>
  <c r="AB14" i="98"/>
  <c r="AA14" i="98"/>
  <c r="Z14" i="98"/>
  <c r="Y14" i="98"/>
  <c r="X14" i="98"/>
  <c r="AN13" i="98"/>
  <c r="AM13" i="98"/>
  <c r="AK13" i="98"/>
  <c r="AJ13" i="98"/>
  <c r="AI13" i="98"/>
  <c r="AH13" i="98"/>
  <c r="AG13" i="98"/>
  <c r="AF13" i="98"/>
  <c r="AE13" i="98"/>
  <c r="AD13" i="98"/>
  <c r="AC13" i="98"/>
  <c r="AB13" i="98"/>
  <c r="AA13" i="98"/>
  <c r="Z13" i="98"/>
  <c r="Y13" i="98"/>
  <c r="X13" i="98"/>
  <c r="AN12" i="98"/>
  <c r="AM12" i="98"/>
  <c r="AK12" i="98"/>
  <c r="AJ12" i="98"/>
  <c r="AI12" i="98"/>
  <c r="AH12" i="98"/>
  <c r="AG12" i="98"/>
  <c r="AF12" i="98"/>
  <c r="AE12" i="98"/>
  <c r="AD12" i="98"/>
  <c r="AC12" i="98"/>
  <c r="AB12" i="98"/>
  <c r="AA12" i="98"/>
  <c r="Z12" i="98"/>
  <c r="Y12" i="98"/>
  <c r="X12" i="98"/>
  <c r="AN11" i="98"/>
  <c r="AM11" i="98"/>
  <c r="AK11" i="98"/>
  <c r="AJ11" i="98"/>
  <c r="AI11" i="98"/>
  <c r="AH11" i="98"/>
  <c r="AG11" i="98"/>
  <c r="AF11" i="98"/>
  <c r="AE11" i="98"/>
  <c r="AD11" i="98"/>
  <c r="AC11" i="98"/>
  <c r="AB11" i="98"/>
  <c r="AA11" i="98"/>
  <c r="Z11" i="98"/>
  <c r="Y11" i="98"/>
  <c r="X11" i="98"/>
  <c r="AN10" i="98"/>
  <c r="AM10" i="98"/>
  <c r="AK10" i="98"/>
  <c r="AJ10" i="98"/>
  <c r="AI10" i="98"/>
  <c r="AH10" i="98"/>
  <c r="AG10" i="98"/>
  <c r="AF10" i="98"/>
  <c r="AE10" i="98"/>
  <c r="AD10" i="98"/>
  <c r="AC10" i="98"/>
  <c r="AB10" i="98"/>
  <c r="AA10" i="98"/>
  <c r="Z10" i="98"/>
  <c r="Y10" i="98"/>
  <c r="X10" i="98"/>
  <c r="AN9" i="98"/>
  <c r="AM9" i="98"/>
  <c r="AK9" i="98"/>
  <c r="AJ9" i="98"/>
  <c r="AI9" i="98"/>
  <c r="AH9" i="98"/>
  <c r="AG9" i="98"/>
  <c r="AF9" i="98"/>
  <c r="AE9" i="98"/>
  <c r="AD9" i="98"/>
  <c r="AC9" i="98"/>
  <c r="AB9" i="98"/>
  <c r="AA9" i="98"/>
  <c r="Z9" i="98"/>
  <c r="Y9" i="98"/>
  <c r="X9" i="98"/>
  <c r="AN8" i="98"/>
  <c r="AM8" i="98"/>
  <c r="AK8" i="98"/>
  <c r="AJ8" i="98"/>
  <c r="AI8" i="98"/>
  <c r="AH8" i="98"/>
  <c r="AG8" i="98"/>
  <c r="AF8" i="98"/>
  <c r="AE8" i="98"/>
  <c r="AD8" i="98"/>
  <c r="AC8" i="98"/>
  <c r="AB8" i="98"/>
  <c r="AA8" i="98"/>
  <c r="Z8" i="98"/>
  <c r="Y8" i="98"/>
  <c r="X8" i="98"/>
  <c r="AN7" i="98"/>
  <c r="AM7" i="98"/>
  <c r="AK7" i="98"/>
  <c r="AJ7" i="98"/>
  <c r="AI7" i="98"/>
  <c r="AH7" i="98"/>
  <c r="AG7" i="98"/>
  <c r="AF7" i="98"/>
  <c r="AE7" i="98"/>
  <c r="AD7" i="98"/>
  <c r="AC7" i="98"/>
  <c r="AB7" i="98"/>
  <c r="AA7" i="98"/>
  <c r="Z7" i="98"/>
  <c r="Y7" i="98"/>
  <c r="X7" i="98"/>
  <c r="AN6" i="98"/>
  <c r="AM6" i="98"/>
  <c r="AK6" i="98"/>
  <c r="AJ6" i="98"/>
  <c r="AI6" i="98"/>
  <c r="AH6" i="98"/>
  <c r="AG6" i="98"/>
  <c r="AF6" i="98"/>
  <c r="AE6" i="98"/>
  <c r="AD6" i="98"/>
  <c r="AC6" i="98"/>
  <c r="AB6" i="98"/>
  <c r="AA6" i="98"/>
  <c r="Z6" i="98"/>
  <c r="Y6" i="98"/>
  <c r="X6" i="98"/>
  <c r="AN5" i="98"/>
  <c r="AM5" i="98"/>
  <c r="AK5" i="98"/>
  <c r="AJ5" i="98"/>
  <c r="AI5" i="98"/>
  <c r="AH5" i="98"/>
  <c r="AG5" i="98"/>
  <c r="AF5" i="98"/>
  <c r="AE5" i="98"/>
  <c r="AD5" i="98"/>
  <c r="AC5" i="98"/>
  <c r="AB5" i="98"/>
  <c r="AA5" i="98"/>
  <c r="Z5" i="98"/>
  <c r="Y5" i="98"/>
  <c r="X5" i="98"/>
  <c r="AN4" i="98"/>
  <c r="AM4" i="98"/>
  <c r="AK4" i="98"/>
  <c r="AJ4" i="98"/>
  <c r="AI4" i="98"/>
  <c r="AH4" i="98"/>
  <c r="AG4" i="98"/>
  <c r="AF4" i="98"/>
  <c r="AE4" i="98"/>
  <c r="AD4" i="98"/>
  <c r="AC4" i="98"/>
  <c r="AB4" i="98"/>
  <c r="AA4" i="98"/>
  <c r="Z4" i="98"/>
  <c r="Y4" i="98"/>
  <c r="X4" i="98"/>
  <c r="AN3" i="98"/>
  <c r="AM3" i="98"/>
  <c r="AK3" i="98"/>
  <c r="AJ3" i="98"/>
  <c r="AI3" i="98"/>
  <c r="AH3" i="98"/>
  <c r="AG3" i="98"/>
  <c r="AF3" i="98"/>
  <c r="AE3" i="98"/>
  <c r="AD3" i="98"/>
  <c r="AC3" i="98"/>
  <c r="AB3" i="98"/>
  <c r="AA3" i="98"/>
  <c r="Z3" i="98"/>
  <c r="Y3" i="98"/>
  <c r="X3" i="98"/>
  <c r="W21" i="25" l="1"/>
  <c r="W4" i="25"/>
  <c r="C23" i="98"/>
  <c r="AN5" i="25" s="1"/>
  <c r="W10" i="25"/>
  <c r="W20" i="25"/>
  <c r="W5" i="25"/>
  <c r="W12" i="25"/>
  <c r="W23" i="25"/>
  <c r="W11" i="25"/>
  <c r="W15" i="25"/>
  <c r="W9" i="25"/>
  <c r="W16" i="25"/>
  <c r="W22" i="25"/>
  <c r="W17" i="25"/>
  <c r="W14" i="25"/>
  <c r="W18" i="25"/>
  <c r="B22" i="98"/>
  <c r="V19" i="25" s="1"/>
  <c r="C3" i="98"/>
  <c r="AN24" i="25" s="1"/>
  <c r="C21" i="98"/>
  <c r="AN16" i="25" s="1"/>
  <c r="B10" i="98"/>
  <c r="V6" i="25" s="1"/>
  <c r="B16" i="98"/>
  <c r="V18" i="25" s="1"/>
  <c r="B19" i="98"/>
  <c r="V13" i="25" s="1"/>
  <c r="C19" i="98"/>
  <c r="AN13" i="25" s="1"/>
  <c r="B21" i="98"/>
  <c r="V16" i="25" s="1"/>
  <c r="B23" i="98"/>
  <c r="V5" i="25" s="1"/>
  <c r="B26" i="98"/>
  <c r="V27" i="25" s="1"/>
  <c r="C5" i="98"/>
  <c r="AN12" i="25" s="1"/>
  <c r="C14" i="98"/>
  <c r="AN21" i="25" s="1"/>
  <c r="B11" i="98"/>
  <c r="V20" i="25" s="1"/>
  <c r="C11" i="98"/>
  <c r="AN20" i="25" s="1"/>
  <c r="B12" i="98"/>
  <c r="V10" i="25" s="1"/>
  <c r="C15" i="98"/>
  <c r="AN25" i="25" s="1"/>
  <c r="C24" i="98"/>
  <c r="AN8" i="25" s="1"/>
  <c r="B25" i="98"/>
  <c r="V7" i="25" s="1"/>
  <c r="B7" i="98"/>
  <c r="V9" i="25" s="1"/>
  <c r="B3" i="98"/>
  <c r="V24" i="25" s="1"/>
  <c r="B4" i="98"/>
  <c r="V17" i="25" s="1"/>
  <c r="C6" i="98"/>
  <c r="AN23" i="25" s="1"/>
  <c r="C10" i="98"/>
  <c r="AN6" i="25" s="1"/>
  <c r="B13" i="98"/>
  <c r="V3" i="25" s="1"/>
  <c r="B15" i="98"/>
  <c r="V25" i="25" s="1"/>
  <c r="B17" i="98"/>
  <c r="V4" i="25" s="1"/>
  <c r="C18" i="98"/>
  <c r="AN22" i="25" s="1"/>
  <c r="B18" i="98"/>
  <c r="V22" i="25" s="1"/>
  <c r="B20" i="98"/>
  <c r="V11" i="25" s="1"/>
  <c r="B24" i="98"/>
  <c r="V8" i="25" s="1"/>
  <c r="B5" i="98"/>
  <c r="V12" i="25" s="1"/>
  <c r="B9" i="98"/>
  <c r="V15" i="25" s="1"/>
  <c r="B6" i="98"/>
  <c r="V23" i="25" s="1"/>
  <c r="B8" i="98"/>
  <c r="V14" i="25" s="1"/>
  <c r="B14" i="98"/>
  <c r="V21" i="25" s="1"/>
  <c r="C7" i="98"/>
  <c r="AN9" i="25" s="1"/>
  <c r="C16" i="98"/>
  <c r="AN18" i="25" s="1"/>
  <c r="C20" i="98"/>
  <c r="AN11" i="25" s="1"/>
  <c r="C8" i="98"/>
  <c r="AN14" i="25" s="1"/>
  <c r="C13" i="98"/>
  <c r="AN3" i="25" s="1"/>
  <c r="C17" i="98"/>
  <c r="AN4" i="25" s="1"/>
  <c r="C22" i="98"/>
  <c r="AN19" i="25" s="1"/>
  <c r="C26" i="98"/>
  <c r="AN27" i="25" s="1"/>
  <c r="AZ26" i="97" l="1"/>
  <c r="AY26" i="97"/>
  <c r="AW26" i="97"/>
  <c r="AV26" i="97"/>
  <c r="AU26" i="97"/>
  <c r="AT26" i="97"/>
  <c r="AS26" i="97"/>
  <c r="AR26" i="97"/>
  <c r="AQ26" i="97"/>
  <c r="AP26" i="97"/>
  <c r="AO26" i="97"/>
  <c r="AN26" i="97"/>
  <c r="AM26" i="97"/>
  <c r="AL26" i="97"/>
  <c r="AK26" i="97"/>
  <c r="AJ26" i="97"/>
  <c r="AI26" i="97"/>
  <c r="AH26" i="97"/>
  <c r="AG26" i="97"/>
  <c r="AF26" i="97"/>
  <c r="AE26" i="97"/>
  <c r="AD26" i="97"/>
  <c r="AC26" i="97"/>
  <c r="AZ25" i="97"/>
  <c r="AY25" i="97"/>
  <c r="AW25" i="97"/>
  <c r="AV25" i="97"/>
  <c r="AU25" i="97"/>
  <c r="AT25" i="97"/>
  <c r="AS25" i="97"/>
  <c r="AR25" i="97"/>
  <c r="AQ25" i="97"/>
  <c r="AP25" i="97"/>
  <c r="AO25" i="97"/>
  <c r="AN25" i="97"/>
  <c r="AM25" i="97"/>
  <c r="AL25" i="97"/>
  <c r="AK25" i="97"/>
  <c r="AJ25" i="97"/>
  <c r="AI25" i="97"/>
  <c r="AH25" i="97"/>
  <c r="AG25" i="97"/>
  <c r="AF25" i="97"/>
  <c r="AE25" i="97"/>
  <c r="AD25" i="97"/>
  <c r="AC25" i="97"/>
  <c r="AZ24" i="97"/>
  <c r="AY24" i="97"/>
  <c r="AW24" i="97"/>
  <c r="AV24" i="97"/>
  <c r="AU24" i="97"/>
  <c r="AT24" i="97"/>
  <c r="AS24" i="97"/>
  <c r="AR24" i="97"/>
  <c r="AQ24" i="97"/>
  <c r="AP24" i="97"/>
  <c r="AO24" i="97"/>
  <c r="AN24" i="97"/>
  <c r="AM24" i="97"/>
  <c r="AL24" i="97"/>
  <c r="AK24" i="97"/>
  <c r="AJ24" i="97"/>
  <c r="AI24" i="97"/>
  <c r="AH24" i="97"/>
  <c r="AG24" i="97"/>
  <c r="AF24" i="97"/>
  <c r="AE24" i="97"/>
  <c r="AD24" i="97"/>
  <c r="AC24" i="97"/>
  <c r="AZ23" i="97"/>
  <c r="AY23" i="97"/>
  <c r="AW23" i="97"/>
  <c r="AV23" i="97"/>
  <c r="AU23" i="97"/>
  <c r="AT23" i="97"/>
  <c r="AS23" i="97"/>
  <c r="AR23" i="97"/>
  <c r="AQ23" i="97"/>
  <c r="AP23" i="97"/>
  <c r="AO23" i="97"/>
  <c r="AN23" i="97"/>
  <c r="AM23" i="97"/>
  <c r="AL23" i="97"/>
  <c r="AK23" i="97"/>
  <c r="AJ23" i="97"/>
  <c r="AI23" i="97"/>
  <c r="AH23" i="97"/>
  <c r="AG23" i="97"/>
  <c r="AF23" i="97"/>
  <c r="AE23" i="97"/>
  <c r="AD23" i="97"/>
  <c r="AC23" i="97"/>
  <c r="AZ22" i="97"/>
  <c r="AY22" i="97"/>
  <c r="AW22" i="97"/>
  <c r="AV22" i="97"/>
  <c r="AU22" i="97"/>
  <c r="AT22" i="97"/>
  <c r="AS22" i="97"/>
  <c r="AR22" i="97"/>
  <c r="AQ22" i="97"/>
  <c r="AP22" i="97"/>
  <c r="AO22" i="97"/>
  <c r="AN22" i="97"/>
  <c r="AM22" i="97"/>
  <c r="AL22" i="97"/>
  <c r="AK22" i="97"/>
  <c r="AJ22" i="97"/>
  <c r="AI22" i="97"/>
  <c r="AH22" i="97"/>
  <c r="AG22" i="97"/>
  <c r="AF22" i="97"/>
  <c r="AE22" i="97"/>
  <c r="AD22" i="97"/>
  <c r="AC22" i="97"/>
  <c r="AZ21" i="97"/>
  <c r="AY21" i="97"/>
  <c r="AW21" i="97"/>
  <c r="AV21" i="97"/>
  <c r="AU21" i="97"/>
  <c r="AT21" i="97"/>
  <c r="AS21" i="97"/>
  <c r="AR21" i="97"/>
  <c r="AQ21" i="97"/>
  <c r="AP21" i="97"/>
  <c r="AO21" i="97"/>
  <c r="AN21" i="97"/>
  <c r="AM21" i="97"/>
  <c r="AL21" i="97"/>
  <c r="AK21" i="97"/>
  <c r="AJ21" i="97"/>
  <c r="AI21" i="97"/>
  <c r="AH21" i="97"/>
  <c r="AG21" i="97"/>
  <c r="AF21" i="97"/>
  <c r="AE21" i="97"/>
  <c r="AD21" i="97"/>
  <c r="AC21" i="97"/>
  <c r="AZ20" i="97"/>
  <c r="AY20" i="97"/>
  <c r="AW20" i="97"/>
  <c r="AV20" i="97"/>
  <c r="AU20" i="97"/>
  <c r="AT20" i="97"/>
  <c r="AS20" i="97"/>
  <c r="AR20" i="97"/>
  <c r="AQ20" i="97"/>
  <c r="AP20" i="97"/>
  <c r="AO20" i="97"/>
  <c r="AN20" i="97"/>
  <c r="AM20" i="97"/>
  <c r="AL20" i="97"/>
  <c r="AK20" i="97"/>
  <c r="AJ20" i="97"/>
  <c r="AI20" i="97"/>
  <c r="AH20" i="97"/>
  <c r="AG20" i="97"/>
  <c r="AF20" i="97"/>
  <c r="AE20" i="97"/>
  <c r="AD20" i="97"/>
  <c r="AC20" i="97"/>
  <c r="AZ19" i="97"/>
  <c r="AY19" i="97"/>
  <c r="AW19" i="97"/>
  <c r="AV19" i="97"/>
  <c r="AU19" i="97"/>
  <c r="AT19" i="97"/>
  <c r="AS19" i="97"/>
  <c r="AR19" i="97"/>
  <c r="AQ19" i="97"/>
  <c r="AP19" i="97"/>
  <c r="AO19" i="97"/>
  <c r="AN19" i="97"/>
  <c r="AM19" i="97"/>
  <c r="AL19" i="97"/>
  <c r="AK19" i="97"/>
  <c r="AJ19" i="97"/>
  <c r="AI19" i="97"/>
  <c r="AH19" i="97"/>
  <c r="AG19" i="97"/>
  <c r="AF19" i="97"/>
  <c r="AE19" i="97"/>
  <c r="AD19" i="97"/>
  <c r="AC19" i="97"/>
  <c r="AZ18" i="97"/>
  <c r="AY18" i="97"/>
  <c r="AW18" i="97"/>
  <c r="AV18" i="97"/>
  <c r="AU18" i="97"/>
  <c r="AT18" i="97"/>
  <c r="AS18" i="97"/>
  <c r="AR18" i="97"/>
  <c r="AQ18" i="97"/>
  <c r="AP18" i="97"/>
  <c r="AO18" i="97"/>
  <c r="AN18" i="97"/>
  <c r="AM18" i="97"/>
  <c r="AL18" i="97"/>
  <c r="AK18" i="97"/>
  <c r="AJ18" i="97"/>
  <c r="AI18" i="97"/>
  <c r="AH18" i="97"/>
  <c r="AG18" i="97"/>
  <c r="AF18" i="97"/>
  <c r="AE18" i="97"/>
  <c r="AD18" i="97"/>
  <c r="AC18" i="97"/>
  <c r="AZ17" i="97"/>
  <c r="AY17" i="97"/>
  <c r="AW17" i="97"/>
  <c r="AV17" i="97"/>
  <c r="AU17" i="97"/>
  <c r="AT17" i="97"/>
  <c r="AS17" i="97"/>
  <c r="AR17" i="97"/>
  <c r="AQ17" i="97"/>
  <c r="AP17" i="97"/>
  <c r="AO17" i="97"/>
  <c r="AN17" i="97"/>
  <c r="AM17" i="97"/>
  <c r="AL17" i="97"/>
  <c r="AK17" i="97"/>
  <c r="AJ17" i="97"/>
  <c r="AI17" i="97"/>
  <c r="AH17" i="97"/>
  <c r="AG17" i="97"/>
  <c r="AF17" i="97"/>
  <c r="AE17" i="97"/>
  <c r="AD17" i="97"/>
  <c r="AC17" i="97"/>
  <c r="AZ16" i="97"/>
  <c r="AY16" i="97"/>
  <c r="AW16" i="97"/>
  <c r="AV16" i="97"/>
  <c r="AU16" i="97"/>
  <c r="AT16" i="97"/>
  <c r="AS16" i="97"/>
  <c r="AR16" i="97"/>
  <c r="AQ16" i="97"/>
  <c r="AP16" i="97"/>
  <c r="AO16" i="97"/>
  <c r="AN16" i="97"/>
  <c r="AM16" i="97"/>
  <c r="AL16" i="97"/>
  <c r="AK16" i="97"/>
  <c r="AJ16" i="97"/>
  <c r="AI16" i="97"/>
  <c r="AH16" i="97"/>
  <c r="AG16" i="97"/>
  <c r="AF16" i="97"/>
  <c r="AE16" i="97"/>
  <c r="AD16" i="97"/>
  <c r="AC16" i="97"/>
  <c r="AZ15" i="97"/>
  <c r="AY15" i="97"/>
  <c r="AW15" i="97"/>
  <c r="AV15" i="97"/>
  <c r="AU15" i="97"/>
  <c r="AT15" i="97"/>
  <c r="AS15" i="97"/>
  <c r="AR15" i="97"/>
  <c r="AQ15" i="97"/>
  <c r="AP15" i="97"/>
  <c r="AO15" i="97"/>
  <c r="AN15" i="97"/>
  <c r="AM15" i="97"/>
  <c r="AL15" i="97"/>
  <c r="AK15" i="97"/>
  <c r="AJ15" i="97"/>
  <c r="AI15" i="97"/>
  <c r="AH15" i="97"/>
  <c r="AG15" i="97"/>
  <c r="AF15" i="97"/>
  <c r="AE15" i="97"/>
  <c r="AD15" i="97"/>
  <c r="AC15" i="97"/>
  <c r="AZ14" i="97"/>
  <c r="AY14" i="97"/>
  <c r="AW14" i="97"/>
  <c r="AV14" i="97"/>
  <c r="AU14" i="97"/>
  <c r="AT14" i="97"/>
  <c r="AS14" i="97"/>
  <c r="AR14" i="97"/>
  <c r="AQ14" i="97"/>
  <c r="AP14" i="97"/>
  <c r="AO14" i="97"/>
  <c r="AN14" i="97"/>
  <c r="AM14" i="97"/>
  <c r="AL14" i="97"/>
  <c r="AK14" i="97"/>
  <c r="AJ14" i="97"/>
  <c r="AI14" i="97"/>
  <c r="AH14" i="97"/>
  <c r="AG14" i="97"/>
  <c r="AF14" i="97"/>
  <c r="AE14" i="97"/>
  <c r="AD14" i="97"/>
  <c r="AC14" i="97"/>
  <c r="AZ13" i="97"/>
  <c r="AY13" i="97"/>
  <c r="AW13" i="97"/>
  <c r="AV13" i="97"/>
  <c r="AU13" i="97"/>
  <c r="AT13" i="97"/>
  <c r="AS13" i="97"/>
  <c r="AR13" i="97"/>
  <c r="AQ13" i="97"/>
  <c r="AP13" i="97"/>
  <c r="AO13" i="97"/>
  <c r="AN13" i="97"/>
  <c r="AM13" i="97"/>
  <c r="AL13" i="97"/>
  <c r="AK13" i="97"/>
  <c r="AJ13" i="97"/>
  <c r="AI13" i="97"/>
  <c r="AH13" i="97"/>
  <c r="AG13" i="97"/>
  <c r="AF13" i="97"/>
  <c r="AE13" i="97"/>
  <c r="AD13" i="97"/>
  <c r="AC13" i="97"/>
  <c r="AZ12" i="97"/>
  <c r="AY12" i="97"/>
  <c r="AW12" i="97"/>
  <c r="AV12" i="97"/>
  <c r="AU12" i="97"/>
  <c r="AT12" i="97"/>
  <c r="AS12" i="97"/>
  <c r="AR12" i="97"/>
  <c r="AQ12" i="97"/>
  <c r="AP12" i="97"/>
  <c r="AO12" i="97"/>
  <c r="AN12" i="97"/>
  <c r="AM12" i="97"/>
  <c r="AL12" i="97"/>
  <c r="AK12" i="97"/>
  <c r="AJ12" i="97"/>
  <c r="AI12" i="97"/>
  <c r="AH12" i="97"/>
  <c r="AG12" i="97"/>
  <c r="AF12" i="97"/>
  <c r="AE12" i="97"/>
  <c r="AD12" i="97"/>
  <c r="AC12" i="97"/>
  <c r="AZ11" i="97"/>
  <c r="AY11" i="97"/>
  <c r="AW11" i="97"/>
  <c r="AV11" i="97"/>
  <c r="AU11" i="97"/>
  <c r="AT11" i="97"/>
  <c r="AS11" i="97"/>
  <c r="AR11" i="97"/>
  <c r="AQ11" i="97"/>
  <c r="AP11" i="97"/>
  <c r="AO11" i="97"/>
  <c r="AN11" i="97"/>
  <c r="AM11" i="97"/>
  <c r="AL11" i="97"/>
  <c r="AK11" i="97"/>
  <c r="AJ11" i="97"/>
  <c r="AI11" i="97"/>
  <c r="AH11" i="97"/>
  <c r="AG11" i="97"/>
  <c r="AF11" i="97"/>
  <c r="AE11" i="97"/>
  <c r="AD11" i="97"/>
  <c r="AC11" i="97"/>
  <c r="AZ10" i="97"/>
  <c r="AY10" i="97"/>
  <c r="AW10" i="97"/>
  <c r="AV10" i="97"/>
  <c r="AU10" i="97"/>
  <c r="AT10" i="97"/>
  <c r="AS10" i="97"/>
  <c r="AR10" i="97"/>
  <c r="AQ10" i="97"/>
  <c r="AP10" i="97"/>
  <c r="AO10" i="97"/>
  <c r="AN10" i="97"/>
  <c r="AM10" i="97"/>
  <c r="AL10" i="97"/>
  <c r="AK10" i="97"/>
  <c r="AJ10" i="97"/>
  <c r="AI10" i="97"/>
  <c r="AH10" i="97"/>
  <c r="AG10" i="97"/>
  <c r="AF10" i="97"/>
  <c r="AE10" i="97"/>
  <c r="AD10" i="97"/>
  <c r="AC10" i="97"/>
  <c r="AZ9" i="97"/>
  <c r="AY9" i="97"/>
  <c r="AW9" i="97"/>
  <c r="AV9" i="97"/>
  <c r="AU9" i="97"/>
  <c r="AT9" i="97"/>
  <c r="AS9" i="97"/>
  <c r="AR9" i="97"/>
  <c r="AQ9" i="97"/>
  <c r="AP9" i="97"/>
  <c r="AO9" i="97"/>
  <c r="AN9" i="97"/>
  <c r="AM9" i="97"/>
  <c r="AL9" i="97"/>
  <c r="AK9" i="97"/>
  <c r="AJ9" i="97"/>
  <c r="AI9" i="97"/>
  <c r="AH9" i="97"/>
  <c r="AG9" i="97"/>
  <c r="AF9" i="97"/>
  <c r="AE9" i="97"/>
  <c r="AD9" i="97"/>
  <c r="AC9" i="97"/>
  <c r="AZ8" i="97"/>
  <c r="AY8" i="97"/>
  <c r="AW8" i="97"/>
  <c r="AV8" i="97"/>
  <c r="AU8" i="97"/>
  <c r="AT8" i="97"/>
  <c r="AS8" i="97"/>
  <c r="AR8" i="97"/>
  <c r="AQ8" i="97"/>
  <c r="AP8" i="97"/>
  <c r="AO8" i="97"/>
  <c r="AN8" i="97"/>
  <c r="AM8" i="97"/>
  <c r="AL8" i="97"/>
  <c r="AK8" i="97"/>
  <c r="AJ8" i="97"/>
  <c r="AI8" i="97"/>
  <c r="AH8" i="97"/>
  <c r="AG8" i="97"/>
  <c r="AF8" i="97"/>
  <c r="AE8" i="97"/>
  <c r="AD8" i="97"/>
  <c r="AC8" i="97"/>
  <c r="AZ7" i="97"/>
  <c r="AY7" i="97"/>
  <c r="AW7" i="97"/>
  <c r="AV7" i="97"/>
  <c r="AU7" i="97"/>
  <c r="AT7" i="97"/>
  <c r="AS7" i="97"/>
  <c r="AR7" i="97"/>
  <c r="AQ7" i="97"/>
  <c r="AP7" i="97"/>
  <c r="AO7" i="97"/>
  <c r="AN7" i="97"/>
  <c r="AM7" i="97"/>
  <c r="AL7" i="97"/>
  <c r="AK7" i="97"/>
  <c r="AJ7" i="97"/>
  <c r="AI7" i="97"/>
  <c r="AH7" i="97"/>
  <c r="AG7" i="97"/>
  <c r="AF7" i="97"/>
  <c r="AE7" i="97"/>
  <c r="AD7" i="97"/>
  <c r="AC7" i="97"/>
  <c r="AZ6" i="97"/>
  <c r="AY6" i="97"/>
  <c r="AW6" i="97"/>
  <c r="AV6" i="97"/>
  <c r="AU6" i="97"/>
  <c r="AT6" i="97"/>
  <c r="AS6" i="97"/>
  <c r="AR6" i="97"/>
  <c r="AQ6" i="97"/>
  <c r="AP6" i="97"/>
  <c r="AO6" i="97"/>
  <c r="AN6" i="97"/>
  <c r="AM6" i="97"/>
  <c r="AL6" i="97"/>
  <c r="AK6" i="97"/>
  <c r="AJ6" i="97"/>
  <c r="AI6" i="97"/>
  <c r="AH6" i="97"/>
  <c r="AG6" i="97"/>
  <c r="AF6" i="97"/>
  <c r="AE6" i="97"/>
  <c r="AD6" i="97"/>
  <c r="AC6" i="97"/>
  <c r="AZ5" i="97"/>
  <c r="AY5" i="97"/>
  <c r="AW5" i="97"/>
  <c r="AV5" i="97"/>
  <c r="AU5" i="97"/>
  <c r="AT5" i="97"/>
  <c r="AS5" i="97"/>
  <c r="AR5" i="97"/>
  <c r="AQ5" i="97"/>
  <c r="AP5" i="97"/>
  <c r="AO5" i="97"/>
  <c r="AN5" i="97"/>
  <c r="AM5" i="97"/>
  <c r="AL5" i="97"/>
  <c r="AK5" i="97"/>
  <c r="AJ5" i="97"/>
  <c r="AI5" i="97"/>
  <c r="AH5" i="97"/>
  <c r="AG5" i="97"/>
  <c r="AF5" i="97"/>
  <c r="AE5" i="97"/>
  <c r="AD5" i="97"/>
  <c r="AC5" i="97"/>
  <c r="AZ4" i="97"/>
  <c r="AY4" i="97"/>
  <c r="AW4" i="97"/>
  <c r="AV4" i="97"/>
  <c r="AU4" i="97"/>
  <c r="AT4" i="97"/>
  <c r="AS4" i="97"/>
  <c r="AR4" i="97"/>
  <c r="AQ4" i="97"/>
  <c r="AP4" i="97"/>
  <c r="AO4" i="97"/>
  <c r="AN4" i="97"/>
  <c r="AM4" i="97"/>
  <c r="AL4" i="97"/>
  <c r="AK4" i="97"/>
  <c r="AJ4" i="97"/>
  <c r="AI4" i="97"/>
  <c r="AH4" i="97"/>
  <c r="AG4" i="97"/>
  <c r="AF4" i="97"/>
  <c r="AE4" i="97"/>
  <c r="AD4" i="97"/>
  <c r="AC4" i="97"/>
  <c r="AZ3" i="97"/>
  <c r="AY3" i="97"/>
  <c r="AW3" i="97"/>
  <c r="AV3" i="97"/>
  <c r="AU3" i="97"/>
  <c r="AT3" i="97"/>
  <c r="AS3" i="97"/>
  <c r="AR3" i="97"/>
  <c r="AQ3" i="97"/>
  <c r="AP3" i="97"/>
  <c r="AO3" i="97"/>
  <c r="AN3" i="97"/>
  <c r="AM3" i="97"/>
  <c r="AL3" i="97"/>
  <c r="AK3" i="97"/>
  <c r="AJ3" i="97"/>
  <c r="AI3" i="97"/>
  <c r="AH3" i="97"/>
  <c r="AG3" i="97"/>
  <c r="AF3" i="97"/>
  <c r="AE3" i="97"/>
  <c r="AD3" i="97"/>
  <c r="AC3" i="97"/>
  <c r="AH4" i="96"/>
  <c r="AI4" i="96"/>
  <c r="AJ4" i="96"/>
  <c r="AK4" i="96"/>
  <c r="AL4" i="96"/>
  <c r="AM4" i="96"/>
  <c r="AN4" i="96"/>
  <c r="AO4" i="96"/>
  <c r="AP4" i="96"/>
  <c r="AQ4" i="96"/>
  <c r="AR4" i="96"/>
  <c r="AS4" i="96"/>
  <c r="AT4" i="96"/>
  <c r="AU4" i="96"/>
  <c r="AV4" i="96"/>
  <c r="AW4" i="96"/>
  <c r="AX4" i="96"/>
  <c r="AY4" i="96"/>
  <c r="AZ4" i="96"/>
  <c r="BA4" i="96"/>
  <c r="BB4" i="96"/>
  <c r="BC4" i="96"/>
  <c r="BD4" i="96"/>
  <c r="BE4" i="96"/>
  <c r="BF4" i="96"/>
  <c r="BG4" i="96"/>
  <c r="AH5" i="96"/>
  <c r="AI5" i="96"/>
  <c r="AJ5" i="96"/>
  <c r="AK5" i="96"/>
  <c r="AL5" i="96"/>
  <c r="AM5" i="96"/>
  <c r="AN5" i="96"/>
  <c r="AO5" i="96"/>
  <c r="AP5" i="96"/>
  <c r="AQ5" i="96"/>
  <c r="AR5" i="96"/>
  <c r="AS5" i="96"/>
  <c r="AT5" i="96"/>
  <c r="AU5" i="96"/>
  <c r="AV5" i="96"/>
  <c r="AW5" i="96"/>
  <c r="AX5" i="96"/>
  <c r="AY5" i="96"/>
  <c r="AZ5" i="96"/>
  <c r="BA5" i="96"/>
  <c r="BB5" i="96"/>
  <c r="BC5" i="96"/>
  <c r="BD5" i="96"/>
  <c r="BE5" i="96"/>
  <c r="BF5" i="96"/>
  <c r="BG5" i="96"/>
  <c r="AH6" i="96"/>
  <c r="AI6" i="96"/>
  <c r="AJ6" i="96"/>
  <c r="AK6" i="96"/>
  <c r="AL6" i="96"/>
  <c r="AM6" i="96"/>
  <c r="AN6" i="96"/>
  <c r="AO6" i="96"/>
  <c r="AP6" i="96"/>
  <c r="AQ6" i="96"/>
  <c r="AR6" i="96"/>
  <c r="AS6" i="96"/>
  <c r="AT6" i="96"/>
  <c r="AU6" i="96"/>
  <c r="AV6" i="96"/>
  <c r="AW6" i="96"/>
  <c r="AX6" i="96"/>
  <c r="AY6" i="96"/>
  <c r="AZ6" i="96"/>
  <c r="BA6" i="96"/>
  <c r="BB6" i="96"/>
  <c r="BC6" i="96"/>
  <c r="BD6" i="96"/>
  <c r="BE6" i="96"/>
  <c r="BF6" i="96"/>
  <c r="BG6" i="96"/>
  <c r="AH7" i="96"/>
  <c r="AI7" i="96"/>
  <c r="AJ7" i="96"/>
  <c r="AK7" i="96"/>
  <c r="AL7" i="96"/>
  <c r="AM7" i="96"/>
  <c r="AN7" i="96"/>
  <c r="AO7" i="96"/>
  <c r="AP7" i="96"/>
  <c r="AQ7" i="96"/>
  <c r="AR7" i="96"/>
  <c r="AS7" i="96"/>
  <c r="AT7" i="96"/>
  <c r="AU7" i="96"/>
  <c r="AV7" i="96"/>
  <c r="AW7" i="96"/>
  <c r="AX7" i="96"/>
  <c r="AY7" i="96"/>
  <c r="AZ7" i="96"/>
  <c r="BA7" i="96"/>
  <c r="BB7" i="96"/>
  <c r="BC7" i="96"/>
  <c r="BD7" i="96"/>
  <c r="BE7" i="96"/>
  <c r="BF7" i="96"/>
  <c r="BG7" i="96"/>
  <c r="AH8" i="96"/>
  <c r="AI8" i="96"/>
  <c r="AJ8" i="96"/>
  <c r="AK8" i="96"/>
  <c r="AL8" i="96"/>
  <c r="AM8" i="96"/>
  <c r="AN8" i="96"/>
  <c r="AO8" i="96"/>
  <c r="AP8" i="96"/>
  <c r="AQ8" i="96"/>
  <c r="AR8" i="96"/>
  <c r="AS8" i="96"/>
  <c r="AT8" i="96"/>
  <c r="AU8" i="96"/>
  <c r="AV8" i="96"/>
  <c r="AW8" i="96"/>
  <c r="AX8" i="96"/>
  <c r="AY8" i="96"/>
  <c r="AZ8" i="96"/>
  <c r="BA8" i="96"/>
  <c r="BB8" i="96"/>
  <c r="BC8" i="96"/>
  <c r="BD8" i="96"/>
  <c r="BE8" i="96"/>
  <c r="BF8" i="96"/>
  <c r="BG8" i="96"/>
  <c r="AH9" i="96"/>
  <c r="AI9" i="96"/>
  <c r="AJ9" i="96"/>
  <c r="AK9" i="96"/>
  <c r="AL9" i="96"/>
  <c r="AM9" i="96"/>
  <c r="AN9" i="96"/>
  <c r="AO9" i="96"/>
  <c r="AP9" i="96"/>
  <c r="AQ9" i="96"/>
  <c r="AR9" i="96"/>
  <c r="AS9" i="96"/>
  <c r="AT9" i="96"/>
  <c r="AU9" i="96"/>
  <c r="AV9" i="96"/>
  <c r="AW9" i="96"/>
  <c r="AX9" i="96"/>
  <c r="AY9" i="96"/>
  <c r="AZ9" i="96"/>
  <c r="BA9" i="96"/>
  <c r="BB9" i="96"/>
  <c r="BC9" i="96"/>
  <c r="BD9" i="96"/>
  <c r="BE9" i="96"/>
  <c r="BF9" i="96"/>
  <c r="BG9" i="96"/>
  <c r="AH10" i="96"/>
  <c r="AI10" i="96"/>
  <c r="AJ10" i="96"/>
  <c r="AK10" i="96"/>
  <c r="AL10" i="96"/>
  <c r="AM10" i="96"/>
  <c r="AN10" i="96"/>
  <c r="AO10" i="96"/>
  <c r="AP10" i="96"/>
  <c r="AQ10" i="96"/>
  <c r="AR10" i="96"/>
  <c r="AS10" i="96"/>
  <c r="AT10" i="96"/>
  <c r="AU10" i="96"/>
  <c r="AV10" i="96"/>
  <c r="AW10" i="96"/>
  <c r="AX10" i="96"/>
  <c r="AY10" i="96"/>
  <c r="AZ10" i="96"/>
  <c r="BA10" i="96"/>
  <c r="BB10" i="96"/>
  <c r="BC10" i="96"/>
  <c r="BD10" i="96"/>
  <c r="BE10" i="96"/>
  <c r="BF10" i="96"/>
  <c r="BG10" i="96"/>
  <c r="AH11" i="96"/>
  <c r="AI11" i="96"/>
  <c r="AJ11" i="96"/>
  <c r="AK11" i="96"/>
  <c r="AL11" i="96"/>
  <c r="AM11" i="96"/>
  <c r="AN11" i="96"/>
  <c r="AO11" i="96"/>
  <c r="AP11" i="96"/>
  <c r="AQ11" i="96"/>
  <c r="AR11" i="96"/>
  <c r="AS11" i="96"/>
  <c r="AT11" i="96"/>
  <c r="AU11" i="96"/>
  <c r="AV11" i="96"/>
  <c r="AW11" i="96"/>
  <c r="AX11" i="96"/>
  <c r="AY11" i="96"/>
  <c r="AZ11" i="96"/>
  <c r="BA11" i="96"/>
  <c r="BB11" i="96"/>
  <c r="BC11" i="96"/>
  <c r="BD11" i="96"/>
  <c r="BE11" i="96"/>
  <c r="BF11" i="96"/>
  <c r="BG11" i="96"/>
  <c r="AH12" i="96"/>
  <c r="AI12" i="96"/>
  <c r="AJ12" i="96"/>
  <c r="AK12" i="96"/>
  <c r="AL12" i="96"/>
  <c r="AM12" i="96"/>
  <c r="AN12" i="96"/>
  <c r="AO12" i="96"/>
  <c r="AP12" i="96"/>
  <c r="AQ12" i="96"/>
  <c r="AR12" i="96"/>
  <c r="AS12" i="96"/>
  <c r="AT12" i="96"/>
  <c r="AU12" i="96"/>
  <c r="AV12" i="96"/>
  <c r="AW12" i="96"/>
  <c r="AX12" i="96"/>
  <c r="AY12" i="96"/>
  <c r="AZ12" i="96"/>
  <c r="BA12" i="96"/>
  <c r="BB12" i="96"/>
  <c r="BC12" i="96"/>
  <c r="BD12" i="96"/>
  <c r="BE12" i="96"/>
  <c r="BF12" i="96"/>
  <c r="BG12" i="96"/>
  <c r="AH13" i="96"/>
  <c r="AI13" i="96"/>
  <c r="AJ13" i="96"/>
  <c r="AK13" i="96"/>
  <c r="AL13" i="96"/>
  <c r="AM13" i="96"/>
  <c r="AN13" i="96"/>
  <c r="AO13" i="96"/>
  <c r="AP13" i="96"/>
  <c r="AQ13" i="96"/>
  <c r="AR13" i="96"/>
  <c r="AS13" i="96"/>
  <c r="AT13" i="96"/>
  <c r="AU13" i="96"/>
  <c r="AV13" i="96"/>
  <c r="AW13" i="96"/>
  <c r="AX13" i="96"/>
  <c r="AY13" i="96"/>
  <c r="AZ13" i="96"/>
  <c r="BA13" i="96"/>
  <c r="BB13" i="96"/>
  <c r="BC13" i="96"/>
  <c r="BD13" i="96"/>
  <c r="BE13" i="96"/>
  <c r="BF13" i="96"/>
  <c r="BG13" i="96"/>
  <c r="AH14" i="96"/>
  <c r="AI14" i="96"/>
  <c r="AJ14" i="96"/>
  <c r="AK14" i="96"/>
  <c r="AL14" i="96"/>
  <c r="AM14" i="96"/>
  <c r="AN14" i="96"/>
  <c r="AO14" i="96"/>
  <c r="AP14" i="96"/>
  <c r="AQ14" i="96"/>
  <c r="AR14" i="96"/>
  <c r="AS14" i="96"/>
  <c r="AT14" i="96"/>
  <c r="AU14" i="96"/>
  <c r="AV14" i="96"/>
  <c r="AW14" i="96"/>
  <c r="AX14" i="96"/>
  <c r="AY14" i="96"/>
  <c r="AZ14" i="96"/>
  <c r="BA14" i="96"/>
  <c r="BB14" i="96"/>
  <c r="BC14" i="96"/>
  <c r="BD14" i="96"/>
  <c r="BE14" i="96"/>
  <c r="BF14" i="96"/>
  <c r="BG14" i="96"/>
  <c r="AH15" i="96"/>
  <c r="AI15" i="96"/>
  <c r="AJ15" i="96"/>
  <c r="AK15" i="96"/>
  <c r="AL15" i="96"/>
  <c r="AM15" i="96"/>
  <c r="AN15" i="96"/>
  <c r="AO15" i="96"/>
  <c r="AP15" i="96"/>
  <c r="AQ15" i="96"/>
  <c r="AR15" i="96"/>
  <c r="AS15" i="96"/>
  <c r="AT15" i="96"/>
  <c r="AU15" i="96"/>
  <c r="AV15" i="96"/>
  <c r="AW15" i="96"/>
  <c r="AX15" i="96"/>
  <c r="AY15" i="96"/>
  <c r="AZ15" i="96"/>
  <c r="BA15" i="96"/>
  <c r="BB15" i="96"/>
  <c r="BC15" i="96"/>
  <c r="BD15" i="96"/>
  <c r="BE15" i="96"/>
  <c r="BF15" i="96"/>
  <c r="BG15" i="96"/>
  <c r="AH16" i="96"/>
  <c r="AI16" i="96"/>
  <c r="AJ16" i="96"/>
  <c r="AK16" i="96"/>
  <c r="AL16" i="96"/>
  <c r="AM16" i="96"/>
  <c r="AN16" i="96"/>
  <c r="AO16" i="96"/>
  <c r="AP16" i="96"/>
  <c r="AQ16" i="96"/>
  <c r="AR16" i="96"/>
  <c r="AS16" i="96"/>
  <c r="AT16" i="96"/>
  <c r="AU16" i="96"/>
  <c r="AV16" i="96"/>
  <c r="AW16" i="96"/>
  <c r="AX16" i="96"/>
  <c r="AY16" i="96"/>
  <c r="AZ16" i="96"/>
  <c r="BA16" i="96"/>
  <c r="BB16" i="96"/>
  <c r="BC16" i="96"/>
  <c r="BD16" i="96"/>
  <c r="BE16" i="96"/>
  <c r="BF16" i="96"/>
  <c r="BG16" i="96"/>
  <c r="AH17" i="96"/>
  <c r="AI17" i="96"/>
  <c r="AJ17" i="96"/>
  <c r="AK17" i="96"/>
  <c r="AL17" i="96"/>
  <c r="AM17" i="96"/>
  <c r="AN17" i="96"/>
  <c r="AO17" i="96"/>
  <c r="AP17" i="96"/>
  <c r="AQ17" i="96"/>
  <c r="AR17" i="96"/>
  <c r="AS17" i="96"/>
  <c r="AT17" i="96"/>
  <c r="AU17" i="96"/>
  <c r="AV17" i="96"/>
  <c r="AW17" i="96"/>
  <c r="AX17" i="96"/>
  <c r="AY17" i="96"/>
  <c r="AZ17" i="96"/>
  <c r="BA17" i="96"/>
  <c r="BB17" i="96"/>
  <c r="BC17" i="96"/>
  <c r="BD17" i="96"/>
  <c r="BE17" i="96"/>
  <c r="BF17" i="96"/>
  <c r="BG17" i="96"/>
  <c r="AH18" i="96"/>
  <c r="AI18" i="96"/>
  <c r="AJ18" i="96"/>
  <c r="AK18" i="96"/>
  <c r="AL18" i="96"/>
  <c r="AM18" i="96"/>
  <c r="AN18" i="96"/>
  <c r="AO18" i="96"/>
  <c r="AP18" i="96"/>
  <c r="AQ18" i="96"/>
  <c r="AR18" i="96"/>
  <c r="AS18" i="96"/>
  <c r="AT18" i="96"/>
  <c r="AU18" i="96"/>
  <c r="AV18" i="96"/>
  <c r="AW18" i="96"/>
  <c r="AX18" i="96"/>
  <c r="AY18" i="96"/>
  <c r="AZ18" i="96"/>
  <c r="BA18" i="96"/>
  <c r="BB18" i="96"/>
  <c r="BC18" i="96"/>
  <c r="BD18" i="96"/>
  <c r="BE18" i="96"/>
  <c r="BF18" i="96"/>
  <c r="BG18" i="96"/>
  <c r="AH19" i="96"/>
  <c r="AI19" i="96"/>
  <c r="AJ19" i="96"/>
  <c r="AK19" i="96"/>
  <c r="AL19" i="96"/>
  <c r="AM19" i="96"/>
  <c r="AN19" i="96"/>
  <c r="AO19" i="96"/>
  <c r="AP19" i="96"/>
  <c r="AQ19" i="96"/>
  <c r="AR19" i="96"/>
  <c r="AS19" i="96"/>
  <c r="AT19" i="96"/>
  <c r="AU19" i="96"/>
  <c r="AV19" i="96"/>
  <c r="AW19" i="96"/>
  <c r="AX19" i="96"/>
  <c r="AY19" i="96"/>
  <c r="AZ19" i="96"/>
  <c r="BA19" i="96"/>
  <c r="BB19" i="96"/>
  <c r="BC19" i="96"/>
  <c r="BD19" i="96"/>
  <c r="BE19" i="96"/>
  <c r="BF19" i="96"/>
  <c r="BG19" i="96"/>
  <c r="AH20" i="96"/>
  <c r="AI20" i="96"/>
  <c r="AJ20" i="96"/>
  <c r="AK20" i="96"/>
  <c r="AL20" i="96"/>
  <c r="AM20" i="96"/>
  <c r="AN20" i="96"/>
  <c r="AO20" i="96"/>
  <c r="AP20" i="96"/>
  <c r="AQ20" i="96"/>
  <c r="AR20" i="96"/>
  <c r="AS20" i="96"/>
  <c r="AT20" i="96"/>
  <c r="AU20" i="96"/>
  <c r="AV20" i="96"/>
  <c r="AW20" i="96"/>
  <c r="AX20" i="96"/>
  <c r="AY20" i="96"/>
  <c r="AZ20" i="96"/>
  <c r="BA20" i="96"/>
  <c r="BB20" i="96"/>
  <c r="BC20" i="96"/>
  <c r="BD20" i="96"/>
  <c r="BE20" i="96"/>
  <c r="BF20" i="96"/>
  <c r="BG20" i="96"/>
  <c r="AH21" i="96"/>
  <c r="AI21" i="96"/>
  <c r="AJ21" i="96"/>
  <c r="AK21" i="96"/>
  <c r="AL21" i="96"/>
  <c r="AM21" i="96"/>
  <c r="AN21" i="96"/>
  <c r="AO21" i="96"/>
  <c r="AP21" i="96"/>
  <c r="AQ21" i="96"/>
  <c r="AR21" i="96"/>
  <c r="AS21" i="96"/>
  <c r="AT21" i="96"/>
  <c r="AU21" i="96"/>
  <c r="AV21" i="96"/>
  <c r="AW21" i="96"/>
  <c r="AX21" i="96"/>
  <c r="AY21" i="96"/>
  <c r="AZ21" i="96"/>
  <c r="BA21" i="96"/>
  <c r="BB21" i="96"/>
  <c r="BC21" i="96"/>
  <c r="BD21" i="96"/>
  <c r="BE21" i="96"/>
  <c r="BF21" i="96"/>
  <c r="BG21" i="96"/>
  <c r="AH22" i="96"/>
  <c r="AI22" i="96"/>
  <c r="AJ22" i="96"/>
  <c r="AK22" i="96"/>
  <c r="AL22" i="96"/>
  <c r="AM22" i="96"/>
  <c r="AN22" i="96"/>
  <c r="AO22" i="96"/>
  <c r="AP22" i="96"/>
  <c r="AQ22" i="96"/>
  <c r="AR22" i="96"/>
  <c r="AS22" i="96"/>
  <c r="AT22" i="96"/>
  <c r="AU22" i="96"/>
  <c r="AV22" i="96"/>
  <c r="AW22" i="96"/>
  <c r="AX22" i="96"/>
  <c r="AY22" i="96"/>
  <c r="AZ22" i="96"/>
  <c r="BA22" i="96"/>
  <c r="BB22" i="96"/>
  <c r="BC22" i="96"/>
  <c r="BD22" i="96"/>
  <c r="BE22" i="96"/>
  <c r="BF22" i="96"/>
  <c r="BG22" i="96"/>
  <c r="AH23" i="96"/>
  <c r="AI23" i="96"/>
  <c r="AJ23" i="96"/>
  <c r="AK23" i="96"/>
  <c r="AL23" i="96"/>
  <c r="AM23" i="96"/>
  <c r="AN23" i="96"/>
  <c r="AO23" i="96"/>
  <c r="AP23" i="96"/>
  <c r="AQ23" i="96"/>
  <c r="AR23" i="96"/>
  <c r="AS23" i="96"/>
  <c r="AT23" i="96"/>
  <c r="AU23" i="96"/>
  <c r="AV23" i="96"/>
  <c r="AW23" i="96"/>
  <c r="AX23" i="96"/>
  <c r="AY23" i="96"/>
  <c r="AZ23" i="96"/>
  <c r="BA23" i="96"/>
  <c r="BB23" i="96"/>
  <c r="BC23" i="96"/>
  <c r="BD23" i="96"/>
  <c r="BE23" i="96"/>
  <c r="BF23" i="96"/>
  <c r="BG23" i="96"/>
  <c r="AH24" i="96"/>
  <c r="AI24" i="96"/>
  <c r="AJ24" i="96"/>
  <c r="AK24" i="96"/>
  <c r="AL24" i="96"/>
  <c r="AM24" i="96"/>
  <c r="AN24" i="96"/>
  <c r="AO24" i="96"/>
  <c r="AP24" i="96"/>
  <c r="AQ24" i="96"/>
  <c r="AR24" i="96"/>
  <c r="AS24" i="96"/>
  <c r="AT24" i="96"/>
  <c r="AU24" i="96"/>
  <c r="AV24" i="96"/>
  <c r="AW24" i="96"/>
  <c r="AX24" i="96"/>
  <c r="AY24" i="96"/>
  <c r="AZ24" i="96"/>
  <c r="BA24" i="96"/>
  <c r="BB24" i="96"/>
  <c r="BC24" i="96"/>
  <c r="BD24" i="96"/>
  <c r="BE24" i="96"/>
  <c r="BF24" i="96"/>
  <c r="BG24" i="96"/>
  <c r="AH25" i="96"/>
  <c r="AI25" i="96"/>
  <c r="AJ25" i="96"/>
  <c r="AK25" i="96"/>
  <c r="AL25" i="96"/>
  <c r="AM25" i="96"/>
  <c r="AN25" i="96"/>
  <c r="AO25" i="96"/>
  <c r="AP25" i="96"/>
  <c r="AQ25" i="96"/>
  <c r="AR25" i="96"/>
  <c r="AS25" i="96"/>
  <c r="AT25" i="96"/>
  <c r="AU25" i="96"/>
  <c r="AV25" i="96"/>
  <c r="AW25" i="96"/>
  <c r="AX25" i="96"/>
  <c r="AY25" i="96"/>
  <c r="AZ25" i="96"/>
  <c r="BA25" i="96"/>
  <c r="BB25" i="96"/>
  <c r="BC25" i="96"/>
  <c r="BD25" i="96"/>
  <c r="BE25" i="96"/>
  <c r="BF25" i="96"/>
  <c r="BG25" i="96"/>
  <c r="AH26" i="96"/>
  <c r="AI26" i="96"/>
  <c r="AJ26" i="96"/>
  <c r="AK26" i="96"/>
  <c r="AL26" i="96"/>
  <c r="AM26" i="96"/>
  <c r="AN26" i="96"/>
  <c r="AO26" i="96"/>
  <c r="AP26" i="96"/>
  <c r="AQ26" i="96"/>
  <c r="AR26" i="96"/>
  <c r="AS26" i="96"/>
  <c r="AT26" i="96"/>
  <c r="AU26" i="96"/>
  <c r="AV26" i="96"/>
  <c r="AW26" i="96"/>
  <c r="AX26" i="96"/>
  <c r="AY26" i="96"/>
  <c r="AZ26" i="96"/>
  <c r="BA26" i="96"/>
  <c r="BB26" i="96"/>
  <c r="BC26" i="96"/>
  <c r="BD26" i="96"/>
  <c r="BE26" i="96"/>
  <c r="BF26" i="96"/>
  <c r="BG26" i="96"/>
  <c r="BG3" i="96"/>
  <c r="BF3" i="96"/>
  <c r="BE3" i="96"/>
  <c r="BD3" i="96"/>
  <c r="BC3" i="96"/>
  <c r="C11" i="97" l="1"/>
  <c r="AM20" i="25" s="1"/>
  <c r="B24" i="97"/>
  <c r="U8" i="25" s="1"/>
  <c r="B9" i="97"/>
  <c r="U15" i="25" s="1"/>
  <c r="C15" i="97"/>
  <c r="AM25" i="25" s="1"/>
  <c r="C5" i="97"/>
  <c r="AM12" i="25" s="1"/>
  <c r="C8" i="97"/>
  <c r="AM14" i="25" s="1"/>
  <c r="C17" i="97"/>
  <c r="AM4" i="25" s="1"/>
  <c r="C20" i="97"/>
  <c r="AM11" i="25" s="1"/>
  <c r="C22" i="97"/>
  <c r="AM19" i="25" s="1"/>
  <c r="C23" i="97"/>
  <c r="AM5" i="25" s="1"/>
  <c r="C3" i="97"/>
  <c r="AM24" i="25" s="1"/>
  <c r="B15" i="97"/>
  <c r="U25" i="25" s="1"/>
  <c r="C21" i="97"/>
  <c r="AM16" i="25" s="1"/>
  <c r="C9" i="97"/>
  <c r="AM15" i="25" s="1"/>
  <c r="C14" i="97"/>
  <c r="AM21" i="25" s="1"/>
  <c r="B18" i="97"/>
  <c r="U22" i="25" s="1"/>
  <c r="C25" i="97"/>
  <c r="AM7" i="25" s="1"/>
  <c r="C26" i="97"/>
  <c r="AM27" i="25" s="1"/>
  <c r="B4" i="97"/>
  <c r="U17" i="25" s="1"/>
  <c r="C4" i="97"/>
  <c r="AM17" i="25" s="1"/>
  <c r="B6" i="97"/>
  <c r="U23" i="25" s="1"/>
  <c r="C6" i="97"/>
  <c r="AM23" i="25" s="1"/>
  <c r="B8" i="97"/>
  <c r="U14" i="25" s="1"/>
  <c r="B10" i="97"/>
  <c r="U6" i="25" s="1"/>
  <c r="C10" i="97"/>
  <c r="AM6" i="25" s="1"/>
  <c r="B11" i="97"/>
  <c r="U20" i="25" s="1"/>
  <c r="B12" i="97"/>
  <c r="U10" i="25" s="1"/>
  <c r="C12" i="97"/>
  <c r="AM10" i="25" s="1"/>
  <c r="B16" i="97"/>
  <c r="U18" i="25" s="1"/>
  <c r="C16" i="97"/>
  <c r="AM18" i="25" s="1"/>
  <c r="C18" i="97"/>
  <c r="AM22" i="25" s="1"/>
  <c r="C24" i="97"/>
  <c r="AM8" i="25" s="1"/>
  <c r="B26" i="97"/>
  <c r="U27" i="25" s="1"/>
  <c r="C7" i="97"/>
  <c r="AM9" i="25" s="1"/>
  <c r="C13" i="97"/>
  <c r="AM3" i="25" s="1"/>
  <c r="C19" i="97"/>
  <c r="AM13" i="25" s="1"/>
  <c r="B21" i="97"/>
  <c r="U16" i="25" s="1"/>
  <c r="B23" i="97"/>
  <c r="U5" i="25" s="1"/>
  <c r="B25" i="97"/>
  <c r="U7" i="25" s="1"/>
  <c r="B14" i="97"/>
  <c r="U21" i="25" s="1"/>
  <c r="B20" i="97"/>
  <c r="U11" i="25" s="1"/>
  <c r="B22" i="97"/>
  <c r="U19" i="25" s="1"/>
  <c r="B5" i="97"/>
  <c r="U12" i="25" s="1"/>
  <c r="B17" i="97"/>
  <c r="U4" i="25" s="1"/>
  <c r="B19" i="97"/>
  <c r="U13" i="25" s="1"/>
  <c r="B7" i="97"/>
  <c r="U9" i="25" s="1"/>
  <c r="B13" i="97"/>
  <c r="U3" i="25" s="1"/>
  <c r="AH17" i="25"/>
  <c r="S25" i="25"/>
  <c r="S24" i="25"/>
  <c r="J13" i="25"/>
  <c r="S15" i="25"/>
  <c r="J15" i="25"/>
  <c r="AE13" i="94"/>
  <c r="AF13" i="94"/>
  <c r="AG13" i="94"/>
  <c r="AH13" i="94"/>
  <c r="AI13" i="94"/>
  <c r="AJ13" i="94"/>
  <c r="AK13" i="94"/>
  <c r="AL13" i="94"/>
  <c r="AM13" i="94"/>
  <c r="AN13" i="94"/>
  <c r="AO13" i="94"/>
  <c r="AP13" i="94"/>
  <c r="AQ13" i="94"/>
  <c r="AR13" i="94"/>
  <c r="AS13" i="94"/>
  <c r="AT13" i="94"/>
  <c r="AU13" i="94"/>
  <c r="AV13" i="94"/>
  <c r="AW13" i="94"/>
  <c r="AX13" i="94"/>
  <c r="AY13" i="94"/>
  <c r="AZ13" i="94"/>
  <c r="BA13" i="94"/>
  <c r="AE17" i="94"/>
  <c r="AF17" i="94"/>
  <c r="AG17" i="94"/>
  <c r="AH17" i="94"/>
  <c r="AI17" i="94"/>
  <c r="AJ17" i="94"/>
  <c r="AK17" i="94"/>
  <c r="AL17" i="94"/>
  <c r="AM17" i="94"/>
  <c r="AN17" i="94"/>
  <c r="AO17" i="94"/>
  <c r="AP17" i="94"/>
  <c r="AQ17" i="94"/>
  <c r="AR17" i="94"/>
  <c r="AS17" i="94"/>
  <c r="AT17" i="94"/>
  <c r="AU17" i="94"/>
  <c r="AV17" i="94"/>
  <c r="AW17" i="94"/>
  <c r="AX17" i="94"/>
  <c r="AY17" i="94"/>
  <c r="AZ17" i="94"/>
  <c r="BA17" i="94"/>
  <c r="AE19" i="94"/>
  <c r="AF19" i="94"/>
  <c r="AG19" i="94"/>
  <c r="AH19" i="94"/>
  <c r="AI19" i="94"/>
  <c r="AJ19" i="94"/>
  <c r="AK19" i="94"/>
  <c r="AL19" i="94"/>
  <c r="AM19" i="94"/>
  <c r="AN19" i="94"/>
  <c r="AO19" i="94"/>
  <c r="AP19" i="94"/>
  <c r="AQ19" i="94"/>
  <c r="AR19" i="94"/>
  <c r="AS19" i="94"/>
  <c r="AT19" i="94"/>
  <c r="AU19" i="94"/>
  <c r="AV19" i="94"/>
  <c r="AW19" i="94"/>
  <c r="AX19" i="94"/>
  <c r="AY19" i="94"/>
  <c r="AZ19" i="94"/>
  <c r="BA19" i="94"/>
  <c r="AE7" i="94"/>
  <c r="AF7" i="94"/>
  <c r="AG7" i="94"/>
  <c r="AH7" i="94"/>
  <c r="AI7" i="94"/>
  <c r="AJ7" i="94"/>
  <c r="AK7" i="94"/>
  <c r="AL7" i="94"/>
  <c r="AM7" i="94"/>
  <c r="AN7" i="94"/>
  <c r="AO7" i="94"/>
  <c r="AP7" i="94"/>
  <c r="AQ7" i="94"/>
  <c r="AR7" i="94"/>
  <c r="AS7" i="94"/>
  <c r="AT7" i="94"/>
  <c r="AU7" i="94"/>
  <c r="AV7" i="94"/>
  <c r="AW7" i="94"/>
  <c r="AX7" i="94"/>
  <c r="AY7" i="94"/>
  <c r="AZ7" i="94"/>
  <c r="BA7" i="94"/>
  <c r="AE24" i="94"/>
  <c r="AF24" i="94"/>
  <c r="AG24" i="94"/>
  <c r="AH24" i="94"/>
  <c r="AI24" i="94"/>
  <c r="AJ24" i="94"/>
  <c r="AK24" i="94"/>
  <c r="AL24" i="94"/>
  <c r="AM24" i="94"/>
  <c r="AN24" i="94"/>
  <c r="AO24" i="94"/>
  <c r="AP24" i="94"/>
  <c r="AQ24" i="94"/>
  <c r="AR24" i="94"/>
  <c r="AS24" i="94"/>
  <c r="AT24" i="94"/>
  <c r="AU24" i="94"/>
  <c r="AV24" i="94"/>
  <c r="AW24" i="94"/>
  <c r="AX24" i="94"/>
  <c r="AY24" i="94"/>
  <c r="AZ24" i="94"/>
  <c r="BA24" i="94"/>
  <c r="AE5" i="94"/>
  <c r="AF5" i="94"/>
  <c r="AG5" i="94"/>
  <c r="AH5" i="94"/>
  <c r="AI5" i="94"/>
  <c r="AJ5" i="94"/>
  <c r="AK5" i="94"/>
  <c r="AL5" i="94"/>
  <c r="AM5" i="94"/>
  <c r="AN5" i="94"/>
  <c r="AO5" i="94"/>
  <c r="AP5" i="94"/>
  <c r="AQ5" i="94"/>
  <c r="AR5" i="94"/>
  <c r="AS5" i="94"/>
  <c r="AT5" i="94"/>
  <c r="AU5" i="94"/>
  <c r="AV5" i="94"/>
  <c r="AW5" i="94"/>
  <c r="AX5" i="94"/>
  <c r="AY5" i="94"/>
  <c r="AZ5" i="94"/>
  <c r="BA5" i="94"/>
  <c r="AE25" i="94"/>
  <c r="AF25" i="94"/>
  <c r="AG25" i="94"/>
  <c r="AH25" i="94"/>
  <c r="AI25" i="94"/>
  <c r="AJ25" i="94"/>
  <c r="AK25" i="94"/>
  <c r="AL25" i="94"/>
  <c r="AM25" i="94"/>
  <c r="AN25" i="94"/>
  <c r="AO25" i="94"/>
  <c r="AP25" i="94"/>
  <c r="AQ25" i="94"/>
  <c r="AR25" i="94"/>
  <c r="AS25" i="94"/>
  <c r="AT25" i="94"/>
  <c r="AU25" i="94"/>
  <c r="AV25" i="94"/>
  <c r="AW25" i="94"/>
  <c r="AX25" i="94"/>
  <c r="AY25" i="94"/>
  <c r="AZ25" i="94"/>
  <c r="BA25" i="94"/>
  <c r="AE12" i="94"/>
  <c r="AF12" i="94"/>
  <c r="AG12" i="94"/>
  <c r="AH12" i="94"/>
  <c r="AI12" i="94"/>
  <c r="AJ12" i="94"/>
  <c r="AK12" i="94"/>
  <c r="AL12" i="94"/>
  <c r="AM12" i="94"/>
  <c r="AN12" i="94"/>
  <c r="AO12" i="94"/>
  <c r="AP12" i="94"/>
  <c r="AQ12" i="94"/>
  <c r="AR12" i="94"/>
  <c r="AS12" i="94"/>
  <c r="AT12" i="94"/>
  <c r="AU12" i="94"/>
  <c r="AV12" i="94"/>
  <c r="AW12" i="94"/>
  <c r="AX12" i="94"/>
  <c r="AY12" i="94"/>
  <c r="AZ12" i="94"/>
  <c r="BA12" i="94"/>
  <c r="AE10" i="94"/>
  <c r="AF10" i="94"/>
  <c r="AG10" i="94"/>
  <c r="AH10" i="94"/>
  <c r="AI10" i="94"/>
  <c r="AJ10" i="94"/>
  <c r="AK10" i="94"/>
  <c r="AL10" i="94"/>
  <c r="AM10" i="94"/>
  <c r="AN10" i="94"/>
  <c r="AO10" i="94"/>
  <c r="AP10" i="94"/>
  <c r="AQ10" i="94"/>
  <c r="AR10" i="94"/>
  <c r="AS10" i="94"/>
  <c r="AT10" i="94"/>
  <c r="AU10" i="94"/>
  <c r="AV10" i="94"/>
  <c r="AW10" i="94"/>
  <c r="AX10" i="94"/>
  <c r="AY10" i="94"/>
  <c r="AZ10" i="94"/>
  <c r="BA10" i="94"/>
  <c r="AE4" i="94"/>
  <c r="AF4" i="94"/>
  <c r="AG4" i="94"/>
  <c r="AH4" i="94"/>
  <c r="AI4" i="94"/>
  <c r="AJ4" i="94"/>
  <c r="AK4" i="94"/>
  <c r="AL4" i="94"/>
  <c r="AM4" i="94"/>
  <c r="AN4" i="94"/>
  <c r="AO4" i="94"/>
  <c r="AP4" i="94"/>
  <c r="AQ4" i="94"/>
  <c r="AR4" i="94"/>
  <c r="AS4" i="94"/>
  <c r="AT4" i="94"/>
  <c r="AU4" i="94"/>
  <c r="AV4" i="94"/>
  <c r="AW4" i="94"/>
  <c r="AX4" i="94"/>
  <c r="AY4" i="94"/>
  <c r="AZ4" i="94"/>
  <c r="BA4" i="94"/>
  <c r="AE20" i="94"/>
  <c r="AF20" i="94"/>
  <c r="AG20" i="94"/>
  <c r="AH20" i="94"/>
  <c r="AI20" i="94"/>
  <c r="AJ20" i="94"/>
  <c r="AK20" i="94"/>
  <c r="AL20" i="94"/>
  <c r="AM20" i="94"/>
  <c r="AN20" i="94"/>
  <c r="AO20" i="94"/>
  <c r="AP20" i="94"/>
  <c r="AQ20" i="94"/>
  <c r="AR20" i="94"/>
  <c r="AS20" i="94"/>
  <c r="AT20" i="94"/>
  <c r="AU20" i="94"/>
  <c r="AV20" i="94"/>
  <c r="AW20" i="94"/>
  <c r="AX20" i="94"/>
  <c r="AY20" i="94"/>
  <c r="AZ20" i="94"/>
  <c r="BA20" i="94"/>
  <c r="AE16" i="94"/>
  <c r="AF16" i="94"/>
  <c r="AG16" i="94"/>
  <c r="AH16" i="94"/>
  <c r="AI16" i="94"/>
  <c r="AJ16" i="94"/>
  <c r="AK16" i="94"/>
  <c r="AL16" i="94"/>
  <c r="AM16" i="94"/>
  <c r="AN16" i="94"/>
  <c r="AO16" i="94"/>
  <c r="AP16" i="94"/>
  <c r="AQ16" i="94"/>
  <c r="AR16" i="94"/>
  <c r="AS16" i="94"/>
  <c r="AT16" i="94"/>
  <c r="AU16" i="94"/>
  <c r="AV16" i="94"/>
  <c r="AW16" i="94"/>
  <c r="AX16" i="94"/>
  <c r="AY16" i="94"/>
  <c r="AZ16" i="94"/>
  <c r="BA16" i="94"/>
  <c r="AE21" i="94"/>
  <c r="AF21" i="94"/>
  <c r="AG21" i="94"/>
  <c r="AH21" i="94"/>
  <c r="AI21" i="94"/>
  <c r="AJ21" i="94"/>
  <c r="AK21" i="94"/>
  <c r="AL21" i="94"/>
  <c r="AM21" i="94"/>
  <c r="AN21" i="94"/>
  <c r="AO21" i="94"/>
  <c r="AP21" i="94"/>
  <c r="AQ21" i="94"/>
  <c r="AR21" i="94"/>
  <c r="AS21" i="94"/>
  <c r="AT21" i="94"/>
  <c r="AU21" i="94"/>
  <c r="AV21" i="94"/>
  <c r="AW21" i="94"/>
  <c r="AX21" i="94"/>
  <c r="AY21" i="94"/>
  <c r="AZ21" i="94"/>
  <c r="BA21" i="94"/>
  <c r="AE22" i="94"/>
  <c r="AF22" i="94"/>
  <c r="AG22" i="94"/>
  <c r="AH22" i="94"/>
  <c r="AI22" i="94"/>
  <c r="AJ22" i="94"/>
  <c r="AK22" i="94"/>
  <c r="AL22" i="94"/>
  <c r="AM22" i="94"/>
  <c r="AN22" i="94"/>
  <c r="AO22" i="94"/>
  <c r="AP22" i="94"/>
  <c r="AQ22" i="94"/>
  <c r="AR22" i="94"/>
  <c r="AS22" i="94"/>
  <c r="AT22" i="94"/>
  <c r="AU22" i="94"/>
  <c r="AV22" i="94"/>
  <c r="AW22" i="94"/>
  <c r="AX22" i="94"/>
  <c r="AY22" i="94"/>
  <c r="AZ22" i="94"/>
  <c r="BA22" i="94"/>
  <c r="AE8" i="94"/>
  <c r="AF8" i="94"/>
  <c r="AG8" i="94"/>
  <c r="AH8" i="94"/>
  <c r="AI8" i="94"/>
  <c r="AJ8" i="94"/>
  <c r="AK8" i="94"/>
  <c r="AL8" i="94"/>
  <c r="AM8" i="94"/>
  <c r="AN8" i="94"/>
  <c r="AO8" i="94"/>
  <c r="AP8" i="94"/>
  <c r="AQ8" i="94"/>
  <c r="AR8" i="94"/>
  <c r="AS8" i="94"/>
  <c r="AT8" i="94"/>
  <c r="AU8" i="94"/>
  <c r="AV8" i="94"/>
  <c r="AW8" i="94"/>
  <c r="AX8" i="94"/>
  <c r="AY8" i="94"/>
  <c r="AZ8" i="94"/>
  <c r="BA8" i="94"/>
  <c r="AE6" i="94"/>
  <c r="AF6" i="94"/>
  <c r="AG6" i="94"/>
  <c r="AH6" i="94"/>
  <c r="AI6" i="94"/>
  <c r="AJ6" i="94"/>
  <c r="AK6" i="94"/>
  <c r="AL6" i="94"/>
  <c r="AM6" i="94"/>
  <c r="AN6" i="94"/>
  <c r="AO6" i="94"/>
  <c r="AP6" i="94"/>
  <c r="AQ6" i="94"/>
  <c r="AR6" i="94"/>
  <c r="AS6" i="94"/>
  <c r="AT6" i="94"/>
  <c r="AU6" i="94"/>
  <c r="AV6" i="94"/>
  <c r="AW6" i="94"/>
  <c r="AX6" i="94"/>
  <c r="AY6" i="94"/>
  <c r="AZ6" i="94"/>
  <c r="BA6" i="94"/>
  <c r="AE18" i="94"/>
  <c r="AF18" i="94"/>
  <c r="AG18" i="94"/>
  <c r="AH18" i="94"/>
  <c r="AI18" i="94"/>
  <c r="AJ18" i="94"/>
  <c r="AK18" i="94"/>
  <c r="AL18" i="94"/>
  <c r="AM18" i="94"/>
  <c r="AN18" i="94"/>
  <c r="AO18" i="94"/>
  <c r="AP18" i="94"/>
  <c r="AQ18" i="94"/>
  <c r="AR18" i="94"/>
  <c r="AS18" i="94"/>
  <c r="AT18" i="94"/>
  <c r="AU18" i="94"/>
  <c r="AV18" i="94"/>
  <c r="AW18" i="94"/>
  <c r="AX18" i="94"/>
  <c r="AY18" i="94"/>
  <c r="AZ18" i="94"/>
  <c r="BA18" i="94"/>
  <c r="AE14" i="94"/>
  <c r="AF14" i="94"/>
  <c r="AG14" i="94"/>
  <c r="AH14" i="94"/>
  <c r="AI14" i="94"/>
  <c r="AJ14" i="94"/>
  <c r="AK14" i="94"/>
  <c r="AL14" i="94"/>
  <c r="AM14" i="94"/>
  <c r="AN14" i="94"/>
  <c r="AO14" i="94"/>
  <c r="AP14" i="94"/>
  <c r="AQ14" i="94"/>
  <c r="AR14" i="94"/>
  <c r="AS14" i="94"/>
  <c r="AT14" i="94"/>
  <c r="AU14" i="94"/>
  <c r="AV14" i="94"/>
  <c r="AW14" i="94"/>
  <c r="AX14" i="94"/>
  <c r="AY14" i="94"/>
  <c r="AZ14" i="94"/>
  <c r="BA14" i="94"/>
  <c r="B14" i="94"/>
  <c r="S21" i="25" s="1"/>
  <c r="AE9" i="94"/>
  <c r="AF9" i="94"/>
  <c r="AG9" i="94"/>
  <c r="AH9" i="94"/>
  <c r="AI9" i="94"/>
  <c r="AJ9" i="94"/>
  <c r="AK9" i="94"/>
  <c r="AL9" i="94"/>
  <c r="AM9" i="94"/>
  <c r="AN9" i="94"/>
  <c r="AO9" i="94"/>
  <c r="AP9" i="94"/>
  <c r="AQ9" i="94"/>
  <c r="AR9" i="94"/>
  <c r="AS9" i="94"/>
  <c r="AT9" i="94"/>
  <c r="AU9" i="94"/>
  <c r="AV9" i="94"/>
  <c r="AW9" i="94"/>
  <c r="AX9" i="94"/>
  <c r="AY9" i="94"/>
  <c r="AZ9" i="94"/>
  <c r="BA9" i="94"/>
  <c r="B9" i="94"/>
  <c r="AE11" i="94"/>
  <c r="AF11" i="94"/>
  <c r="AG11" i="94"/>
  <c r="AH11" i="94"/>
  <c r="AI11" i="94"/>
  <c r="AJ11" i="94"/>
  <c r="AK11" i="94"/>
  <c r="AL11" i="94"/>
  <c r="AM11" i="94"/>
  <c r="AN11" i="94"/>
  <c r="AO11" i="94"/>
  <c r="AP11" i="94"/>
  <c r="AQ11" i="94"/>
  <c r="AR11" i="94"/>
  <c r="AS11" i="94"/>
  <c r="AT11" i="94"/>
  <c r="AU11" i="94"/>
  <c r="AV11" i="94"/>
  <c r="AW11" i="94"/>
  <c r="AX11" i="94"/>
  <c r="AY11" i="94"/>
  <c r="AZ11" i="94"/>
  <c r="BA11" i="94"/>
  <c r="B11" i="94"/>
  <c r="S20" i="25" s="1"/>
  <c r="AE26" i="94"/>
  <c r="AF26" i="94"/>
  <c r="AG26" i="94"/>
  <c r="AH26" i="94"/>
  <c r="AI26" i="94"/>
  <c r="AJ26" i="94"/>
  <c r="AK26" i="94"/>
  <c r="AL26" i="94"/>
  <c r="AM26" i="94"/>
  <c r="AN26" i="94"/>
  <c r="AO26" i="94"/>
  <c r="AP26" i="94"/>
  <c r="AQ26" i="94"/>
  <c r="AR26" i="94"/>
  <c r="AS26" i="94"/>
  <c r="AT26" i="94"/>
  <c r="AU26" i="94"/>
  <c r="AV26" i="94"/>
  <c r="AW26" i="94"/>
  <c r="AX26" i="94"/>
  <c r="AY26" i="94"/>
  <c r="AZ26" i="94"/>
  <c r="BA26" i="94"/>
  <c r="B26" i="94"/>
  <c r="S27" i="25" s="1"/>
  <c r="BC13" i="94"/>
  <c r="C13" i="94" s="1"/>
  <c r="AK3" i="25" s="1"/>
  <c r="BD13" i="94"/>
  <c r="BC17" i="94"/>
  <c r="C17" i="94" s="1"/>
  <c r="AK4" i="25" s="1"/>
  <c r="BD17" i="94"/>
  <c r="BC19" i="94"/>
  <c r="BD19" i="94"/>
  <c r="BC7" i="94"/>
  <c r="C7" i="94" s="1"/>
  <c r="AK9" i="25" s="1"/>
  <c r="BD7" i="94"/>
  <c r="BC24" i="94"/>
  <c r="C24" i="94" s="1"/>
  <c r="AK8" i="25" s="1"/>
  <c r="BD24" i="94"/>
  <c r="BC5" i="94"/>
  <c r="C5" i="94" s="1"/>
  <c r="AK12" i="25" s="1"/>
  <c r="BD5" i="94"/>
  <c r="BC25" i="94"/>
  <c r="BD25" i="94"/>
  <c r="C25" i="94"/>
  <c r="AK7" i="25" s="1"/>
  <c r="BC12" i="94"/>
  <c r="BD12" i="94"/>
  <c r="C12" i="94"/>
  <c r="AK10" i="25" s="1"/>
  <c r="BC10" i="94"/>
  <c r="C10" i="94" s="1"/>
  <c r="AK6" i="25" s="1"/>
  <c r="BD10" i="94"/>
  <c r="BC4" i="94"/>
  <c r="BD4" i="94"/>
  <c r="BC20" i="94"/>
  <c r="BD20" i="94"/>
  <c r="BC16" i="94"/>
  <c r="C16" i="94" s="1"/>
  <c r="AK18" i="25" s="1"/>
  <c r="BD16" i="94"/>
  <c r="BC21" i="94"/>
  <c r="C21" i="94" s="1"/>
  <c r="AK16" i="25" s="1"/>
  <c r="BD21" i="94"/>
  <c r="BC22" i="94"/>
  <c r="C22" i="94" s="1"/>
  <c r="AK19" i="25" s="1"/>
  <c r="BD22" i="94"/>
  <c r="BC8" i="94"/>
  <c r="BD8" i="94"/>
  <c r="C8" i="94"/>
  <c r="AK14" i="25" s="1"/>
  <c r="BC6" i="94"/>
  <c r="BD6" i="94"/>
  <c r="C6" i="94"/>
  <c r="AK23" i="25" s="1"/>
  <c r="BC18" i="94"/>
  <c r="C18" i="94" s="1"/>
  <c r="AK22" i="25" s="1"/>
  <c r="BD18" i="94"/>
  <c r="BC14" i="94"/>
  <c r="BD14" i="94"/>
  <c r="BC9" i="94"/>
  <c r="C9" i="94" s="1"/>
  <c r="AK15" i="25" s="1"/>
  <c r="BD9" i="94"/>
  <c r="BC11" i="94"/>
  <c r="C11" i="94" s="1"/>
  <c r="AK20" i="25" s="1"/>
  <c r="BD11" i="94"/>
  <c r="BC3" i="94"/>
  <c r="C3" i="94" s="1"/>
  <c r="AK24" i="25" s="1"/>
  <c r="BD3" i="94"/>
  <c r="BC15" i="94"/>
  <c r="C15" i="94" s="1"/>
  <c r="AK25" i="25" s="1"/>
  <c r="BD15" i="94"/>
  <c r="BC26" i="94"/>
  <c r="BD26" i="94"/>
  <c r="C26" i="94"/>
  <c r="AK27" i="25" s="1"/>
  <c r="BC23" i="94"/>
  <c r="BD23" i="94"/>
  <c r="AE23" i="94"/>
  <c r="AF23" i="94"/>
  <c r="AG23" i="94"/>
  <c r="AH23" i="94"/>
  <c r="AI23" i="94"/>
  <c r="AJ23" i="94"/>
  <c r="AK23" i="94"/>
  <c r="AL23" i="94"/>
  <c r="AM23" i="94"/>
  <c r="AN23" i="94"/>
  <c r="AO23" i="94"/>
  <c r="AP23" i="94"/>
  <c r="AQ23" i="94"/>
  <c r="AR23" i="94"/>
  <c r="AS23" i="94"/>
  <c r="AT23" i="94"/>
  <c r="AU23" i="94"/>
  <c r="AV23" i="94"/>
  <c r="AW23" i="94"/>
  <c r="AX23" i="94"/>
  <c r="AY23" i="94"/>
  <c r="AZ23" i="94"/>
  <c r="BA23" i="94"/>
  <c r="AP15" i="94"/>
  <c r="AE15" i="94"/>
  <c r="AF15" i="94"/>
  <c r="AG15" i="94"/>
  <c r="AH15" i="94"/>
  <c r="AI15" i="94"/>
  <c r="AJ15" i="94"/>
  <c r="AK15" i="94"/>
  <c r="AL15" i="94"/>
  <c r="AM15" i="94"/>
  <c r="AN15" i="94"/>
  <c r="AO15" i="94"/>
  <c r="AQ15" i="94"/>
  <c r="AR15" i="94"/>
  <c r="AS15" i="94"/>
  <c r="AT15" i="94"/>
  <c r="AU15" i="94"/>
  <c r="AV15" i="94"/>
  <c r="AW15" i="94"/>
  <c r="AX15" i="94"/>
  <c r="AY15" i="94"/>
  <c r="AZ15" i="94"/>
  <c r="BA15" i="94"/>
  <c r="AP3" i="94"/>
  <c r="AE3" i="94"/>
  <c r="AF3" i="94"/>
  <c r="AG3" i="94"/>
  <c r="AH3" i="94"/>
  <c r="AI3" i="94"/>
  <c r="AJ3" i="94"/>
  <c r="AK3" i="94"/>
  <c r="AL3" i="94"/>
  <c r="AM3" i="94"/>
  <c r="AN3" i="94"/>
  <c r="AO3" i="94"/>
  <c r="AQ3" i="94"/>
  <c r="AR3" i="94"/>
  <c r="AS3" i="94"/>
  <c r="AT3" i="94"/>
  <c r="AU3" i="94"/>
  <c r="AV3" i="94"/>
  <c r="AW3" i="94"/>
  <c r="AX3" i="94"/>
  <c r="AY3" i="94"/>
  <c r="AZ3" i="94"/>
  <c r="BA3" i="94"/>
  <c r="BJ26" i="96"/>
  <c r="BI26" i="96"/>
  <c r="B26" i="96"/>
  <c r="T27" i="25" s="1"/>
  <c r="BJ25" i="96"/>
  <c r="BI25" i="96"/>
  <c r="B25" i="96"/>
  <c r="T7" i="25" s="1"/>
  <c r="BJ24" i="96"/>
  <c r="BI24" i="96"/>
  <c r="B24" i="96"/>
  <c r="T8" i="25" s="1"/>
  <c r="BJ23" i="96"/>
  <c r="BI23" i="96"/>
  <c r="B23" i="96"/>
  <c r="T5" i="25" s="1"/>
  <c r="BJ22" i="96"/>
  <c r="BI22" i="96"/>
  <c r="B22" i="96"/>
  <c r="T19" i="25" s="1"/>
  <c r="BJ21" i="96"/>
  <c r="BI21" i="96"/>
  <c r="B21" i="96"/>
  <c r="T16" i="25" s="1"/>
  <c r="BJ20" i="96"/>
  <c r="BI20" i="96"/>
  <c r="B20" i="96"/>
  <c r="T11" i="25" s="1"/>
  <c r="BJ19" i="96"/>
  <c r="BI19" i="96"/>
  <c r="B19" i="96"/>
  <c r="T13" i="25" s="1"/>
  <c r="BJ18" i="96"/>
  <c r="BI18" i="96"/>
  <c r="B18" i="96"/>
  <c r="T22" i="25" s="1"/>
  <c r="BJ17" i="96"/>
  <c r="BI17" i="96"/>
  <c r="B17" i="96"/>
  <c r="T4" i="25" s="1"/>
  <c r="BJ16" i="96"/>
  <c r="BI16" i="96"/>
  <c r="B16" i="96"/>
  <c r="T18" i="25" s="1"/>
  <c r="BJ15" i="96"/>
  <c r="BI15" i="96"/>
  <c r="B15" i="96"/>
  <c r="T25" i="25" s="1"/>
  <c r="BJ14" i="96"/>
  <c r="BI14" i="96"/>
  <c r="B14" i="96"/>
  <c r="T21" i="25" s="1"/>
  <c r="BJ13" i="96"/>
  <c r="BI13" i="96"/>
  <c r="B13" i="96"/>
  <c r="T3" i="25" s="1"/>
  <c r="BJ12" i="96"/>
  <c r="BI12" i="96"/>
  <c r="B12" i="96"/>
  <c r="T10" i="25" s="1"/>
  <c r="BJ11" i="96"/>
  <c r="BI11" i="96"/>
  <c r="B11" i="96"/>
  <c r="T20" i="25" s="1"/>
  <c r="BJ10" i="96"/>
  <c r="BI10" i="96"/>
  <c r="B10" i="96"/>
  <c r="T6" i="25" s="1"/>
  <c r="BJ9" i="96"/>
  <c r="BI9" i="96"/>
  <c r="B9" i="96"/>
  <c r="T15" i="25" s="1"/>
  <c r="BJ8" i="96"/>
  <c r="BI8" i="96"/>
  <c r="B8" i="96"/>
  <c r="T14" i="25" s="1"/>
  <c r="BJ7" i="96"/>
  <c r="BI7" i="96"/>
  <c r="B7" i="96"/>
  <c r="T9" i="25" s="1"/>
  <c r="BJ6" i="96"/>
  <c r="BI6" i="96"/>
  <c r="B6" i="96"/>
  <c r="T23" i="25" s="1"/>
  <c r="BJ5" i="96"/>
  <c r="BI5" i="96"/>
  <c r="B5" i="96"/>
  <c r="T12" i="25" s="1"/>
  <c r="BJ4" i="96"/>
  <c r="BI4" i="96"/>
  <c r="B4" i="96"/>
  <c r="T17" i="25" s="1"/>
  <c r="BJ3" i="96"/>
  <c r="BI3" i="96"/>
  <c r="BB3" i="96"/>
  <c r="BA3" i="96"/>
  <c r="AZ3" i="96"/>
  <c r="AY3" i="96"/>
  <c r="AX3" i="96"/>
  <c r="AW3" i="96"/>
  <c r="AV3" i="96"/>
  <c r="AU3" i="96"/>
  <c r="AT3" i="96"/>
  <c r="AS3" i="96"/>
  <c r="AR3" i="96"/>
  <c r="AQ3" i="96"/>
  <c r="AP3" i="96"/>
  <c r="AO3" i="96"/>
  <c r="AN3" i="96"/>
  <c r="AM3" i="96"/>
  <c r="AL3" i="96"/>
  <c r="AK3" i="96"/>
  <c r="AJ3" i="96"/>
  <c r="AI3" i="96"/>
  <c r="AH3" i="96"/>
  <c r="AV19" i="95"/>
  <c r="AW19" i="95"/>
  <c r="C19" i="95"/>
  <c r="AJ13" i="25" s="1"/>
  <c r="AV13" i="95"/>
  <c r="AW13" i="95"/>
  <c r="AV17" i="95"/>
  <c r="C17" i="95" s="1"/>
  <c r="AJ4" i="25" s="1"/>
  <c r="AW17" i="95"/>
  <c r="AV24" i="95"/>
  <c r="C24" i="95" s="1"/>
  <c r="AJ8" i="25" s="1"/>
  <c r="AW24" i="95"/>
  <c r="AV7" i="95"/>
  <c r="C7" i="95" s="1"/>
  <c r="AJ9" i="25" s="1"/>
  <c r="AW7" i="95"/>
  <c r="AV5" i="95"/>
  <c r="C5" i="95" s="1"/>
  <c r="AJ12" i="25" s="1"/>
  <c r="AW5" i="95"/>
  <c r="AV25" i="95"/>
  <c r="AW25" i="95"/>
  <c r="C25" i="95"/>
  <c r="AJ7" i="25" s="1"/>
  <c r="AV10" i="95"/>
  <c r="AW10" i="95"/>
  <c r="C10" i="95"/>
  <c r="AJ6" i="25" s="1"/>
  <c r="AV12" i="95"/>
  <c r="AW12" i="95"/>
  <c r="C12" i="95"/>
  <c r="AJ10" i="25" s="1"/>
  <c r="AV4" i="95"/>
  <c r="C4" i="95" s="1"/>
  <c r="AJ17" i="25" s="1"/>
  <c r="AW4" i="95"/>
  <c r="AV22" i="95"/>
  <c r="C22" i="95" s="1"/>
  <c r="AJ19" i="25" s="1"/>
  <c r="AW22" i="95"/>
  <c r="AV20" i="95"/>
  <c r="C20" i="95" s="1"/>
  <c r="AJ11" i="25" s="1"/>
  <c r="AW20" i="95"/>
  <c r="AV16" i="95"/>
  <c r="C16" i="95" s="1"/>
  <c r="AJ18" i="25" s="1"/>
  <c r="AW16" i="95"/>
  <c r="AV6" i="95"/>
  <c r="C6" i="95" s="1"/>
  <c r="AJ23" i="25" s="1"/>
  <c r="AW6" i="95"/>
  <c r="AV21" i="95"/>
  <c r="AW21" i="95"/>
  <c r="C21" i="95"/>
  <c r="AJ16" i="25" s="1"/>
  <c r="AV3" i="95"/>
  <c r="AW3" i="95"/>
  <c r="C3" i="95"/>
  <c r="AJ24" i="25" s="1"/>
  <c r="AV8" i="95"/>
  <c r="AW8" i="95"/>
  <c r="C8" i="95"/>
  <c r="AJ14" i="25" s="1"/>
  <c r="AV18" i="95"/>
  <c r="AW18" i="95"/>
  <c r="AV14" i="95"/>
  <c r="C14" i="95" s="1"/>
  <c r="AJ21" i="25" s="1"/>
  <c r="AW14" i="95"/>
  <c r="AV9" i="95"/>
  <c r="C9" i="95" s="1"/>
  <c r="AJ15" i="25" s="1"/>
  <c r="AW9" i="95"/>
  <c r="AV11" i="95"/>
  <c r="C11" i="95" s="1"/>
  <c r="AJ20" i="25" s="1"/>
  <c r="AW11" i="95"/>
  <c r="AV15" i="95"/>
  <c r="C15" i="95" s="1"/>
  <c r="AJ25" i="25" s="1"/>
  <c r="AW15" i="95"/>
  <c r="AV26" i="95"/>
  <c r="AW26" i="95"/>
  <c r="C26" i="95"/>
  <c r="AJ27" i="25" s="1"/>
  <c r="AV23" i="95"/>
  <c r="C23" i="95" s="1"/>
  <c r="AJ5" i="25" s="1"/>
  <c r="AW23" i="95"/>
  <c r="AB13" i="95"/>
  <c r="AC13" i="95"/>
  <c r="AD13" i="95"/>
  <c r="AE13" i="95"/>
  <c r="AF13" i="95"/>
  <c r="AG13" i="95"/>
  <c r="AH13" i="95"/>
  <c r="AI13" i="95"/>
  <c r="AJ13" i="95"/>
  <c r="AK13" i="95"/>
  <c r="AL13" i="95"/>
  <c r="AM13" i="95"/>
  <c r="AN13" i="95"/>
  <c r="AO13" i="95"/>
  <c r="AP13" i="95"/>
  <c r="AQ13" i="95"/>
  <c r="AR13" i="95"/>
  <c r="AS13" i="95"/>
  <c r="AT13" i="95"/>
  <c r="AB17" i="95"/>
  <c r="AC17" i="95"/>
  <c r="B17" i="95" s="1"/>
  <c r="R4" i="25" s="1"/>
  <c r="AD17" i="95"/>
  <c r="AE17" i="95"/>
  <c r="AF17" i="95"/>
  <c r="AG17" i="95"/>
  <c r="AH17" i="95"/>
  <c r="AI17" i="95"/>
  <c r="AJ17" i="95"/>
  <c r="AK17" i="95"/>
  <c r="AL17" i="95"/>
  <c r="AM17" i="95"/>
  <c r="AN17" i="95"/>
  <c r="AO17" i="95"/>
  <c r="AP17" i="95"/>
  <c r="AQ17" i="95"/>
  <c r="AR17" i="95"/>
  <c r="AS17" i="95"/>
  <c r="AT17" i="95"/>
  <c r="AB19" i="95"/>
  <c r="B19" i="95" s="1"/>
  <c r="R13" i="25" s="1"/>
  <c r="AC19" i="95"/>
  <c r="AD19" i="95"/>
  <c r="AE19" i="95"/>
  <c r="AF19" i="95"/>
  <c r="AG19" i="95"/>
  <c r="AH19" i="95"/>
  <c r="AI19" i="95"/>
  <c r="AJ19" i="95"/>
  <c r="AK19" i="95"/>
  <c r="AL19" i="95"/>
  <c r="AM19" i="95"/>
  <c r="AN19" i="95"/>
  <c r="AO19" i="95"/>
  <c r="AP19" i="95"/>
  <c r="AQ19" i="95"/>
  <c r="AR19" i="95"/>
  <c r="AS19" i="95"/>
  <c r="AT19" i="95"/>
  <c r="AB7" i="95"/>
  <c r="AC7" i="95"/>
  <c r="B7" i="95" s="1"/>
  <c r="R9" i="25" s="1"/>
  <c r="AD7" i="95"/>
  <c r="AE7" i="95"/>
  <c r="AF7" i="95"/>
  <c r="AG7" i="95"/>
  <c r="AH7" i="95"/>
  <c r="AI7" i="95"/>
  <c r="AJ7" i="95"/>
  <c r="AK7" i="95"/>
  <c r="AL7" i="95"/>
  <c r="AM7" i="95"/>
  <c r="AN7" i="95"/>
  <c r="AO7" i="95"/>
  <c r="AP7" i="95"/>
  <c r="AQ7" i="95"/>
  <c r="AR7" i="95"/>
  <c r="AS7" i="95"/>
  <c r="AT7" i="95"/>
  <c r="AB24" i="95"/>
  <c r="B24" i="95" s="1"/>
  <c r="R8" i="25" s="1"/>
  <c r="AC24" i="95"/>
  <c r="AD24" i="95"/>
  <c r="AE24" i="95"/>
  <c r="AF24" i="95"/>
  <c r="AG24" i="95"/>
  <c r="AH24" i="95"/>
  <c r="AI24" i="95"/>
  <c r="AJ24" i="95"/>
  <c r="AK24" i="95"/>
  <c r="AL24" i="95"/>
  <c r="AM24" i="95"/>
  <c r="AN24" i="95"/>
  <c r="AO24" i="95"/>
  <c r="AP24" i="95"/>
  <c r="AQ24" i="95"/>
  <c r="AR24" i="95"/>
  <c r="AS24" i="95"/>
  <c r="AT24" i="95"/>
  <c r="AB5" i="95"/>
  <c r="AC5" i="95"/>
  <c r="AD5" i="95"/>
  <c r="AE5" i="95"/>
  <c r="AF5" i="95"/>
  <c r="AG5" i="95"/>
  <c r="AH5" i="95"/>
  <c r="AI5" i="95"/>
  <c r="AJ5" i="95"/>
  <c r="AK5" i="95"/>
  <c r="AL5" i="95"/>
  <c r="AM5" i="95"/>
  <c r="AN5" i="95"/>
  <c r="AO5" i="95"/>
  <c r="AP5" i="95"/>
  <c r="AQ5" i="95"/>
  <c r="AR5" i="95"/>
  <c r="AS5" i="95"/>
  <c r="AT5" i="95"/>
  <c r="AB25" i="95"/>
  <c r="AC25" i="95"/>
  <c r="AD25" i="95"/>
  <c r="AE25" i="95"/>
  <c r="AF25" i="95"/>
  <c r="AG25" i="95"/>
  <c r="AH25" i="95"/>
  <c r="AI25" i="95"/>
  <c r="AJ25" i="95"/>
  <c r="AK25" i="95"/>
  <c r="AL25" i="95"/>
  <c r="AM25" i="95"/>
  <c r="AN25" i="95"/>
  <c r="AO25" i="95"/>
  <c r="AP25" i="95"/>
  <c r="AQ25" i="95"/>
  <c r="AR25" i="95"/>
  <c r="AS25" i="95"/>
  <c r="AT25" i="95"/>
  <c r="AB12" i="95"/>
  <c r="AC12" i="95"/>
  <c r="B12" i="95" s="1"/>
  <c r="R10" i="25" s="1"/>
  <c r="AD12" i="95"/>
  <c r="AE12" i="95"/>
  <c r="AF12" i="95"/>
  <c r="AG12" i="95"/>
  <c r="AH12" i="95"/>
  <c r="AI12" i="95"/>
  <c r="AJ12" i="95"/>
  <c r="AK12" i="95"/>
  <c r="AL12" i="95"/>
  <c r="AM12" i="95"/>
  <c r="AN12" i="95"/>
  <c r="AO12" i="95"/>
  <c r="AP12" i="95"/>
  <c r="AQ12" i="95"/>
  <c r="AR12" i="95"/>
  <c r="AS12" i="95"/>
  <c r="AT12" i="95"/>
  <c r="AB10" i="95"/>
  <c r="AC10" i="95"/>
  <c r="AD10" i="95"/>
  <c r="AE10" i="95"/>
  <c r="AF10" i="95"/>
  <c r="AG10" i="95"/>
  <c r="AH10" i="95"/>
  <c r="AI10" i="95"/>
  <c r="AJ10" i="95"/>
  <c r="AK10" i="95"/>
  <c r="AL10" i="95"/>
  <c r="AM10" i="95"/>
  <c r="AN10" i="95"/>
  <c r="AO10" i="95"/>
  <c r="AP10" i="95"/>
  <c r="AQ10" i="95"/>
  <c r="AR10" i="95"/>
  <c r="AS10" i="95"/>
  <c r="AT10" i="95"/>
  <c r="AB4" i="95"/>
  <c r="AC4" i="95"/>
  <c r="B4" i="95" s="1"/>
  <c r="R17" i="25" s="1"/>
  <c r="AD4" i="95"/>
  <c r="AE4" i="95"/>
  <c r="AF4" i="95"/>
  <c r="AG4" i="95"/>
  <c r="AH4" i="95"/>
  <c r="AI4" i="95"/>
  <c r="AJ4" i="95"/>
  <c r="AK4" i="95"/>
  <c r="AL4" i="95"/>
  <c r="AM4" i="95"/>
  <c r="AN4" i="95"/>
  <c r="AO4" i="95"/>
  <c r="AP4" i="95"/>
  <c r="AQ4" i="95"/>
  <c r="AR4" i="95"/>
  <c r="AS4" i="95"/>
  <c r="AT4" i="95"/>
  <c r="AB20" i="95"/>
  <c r="B20" i="95" s="1"/>
  <c r="R11" i="25" s="1"/>
  <c r="AC20" i="95"/>
  <c r="AD20" i="95"/>
  <c r="AE20" i="95"/>
  <c r="AF20" i="95"/>
  <c r="AG20" i="95"/>
  <c r="AH20" i="95"/>
  <c r="AI20" i="95"/>
  <c r="AJ20" i="95"/>
  <c r="AK20" i="95"/>
  <c r="AL20" i="95"/>
  <c r="AM20" i="95"/>
  <c r="AN20" i="95"/>
  <c r="AO20" i="95"/>
  <c r="AP20" i="95"/>
  <c r="AQ20" i="95"/>
  <c r="AR20" i="95"/>
  <c r="AS20" i="95"/>
  <c r="AT20" i="95"/>
  <c r="AB16" i="95"/>
  <c r="AC16" i="95"/>
  <c r="B16" i="95" s="1"/>
  <c r="R18" i="25" s="1"/>
  <c r="AD16" i="95"/>
  <c r="AE16" i="95"/>
  <c r="AF16" i="95"/>
  <c r="AG16" i="95"/>
  <c r="AH16" i="95"/>
  <c r="AI16" i="95"/>
  <c r="AJ16" i="95"/>
  <c r="AK16" i="95"/>
  <c r="AL16" i="95"/>
  <c r="AM16" i="95"/>
  <c r="AN16" i="95"/>
  <c r="AO16" i="95"/>
  <c r="AP16" i="95"/>
  <c r="AQ16" i="95"/>
  <c r="AR16" i="95"/>
  <c r="AS16" i="95"/>
  <c r="AT16" i="95"/>
  <c r="AB21" i="95"/>
  <c r="B21" i="95" s="1"/>
  <c r="R16" i="25" s="1"/>
  <c r="AC21" i="95"/>
  <c r="AD21" i="95"/>
  <c r="AE21" i="95"/>
  <c r="AF21" i="95"/>
  <c r="AG21" i="95"/>
  <c r="AH21" i="95"/>
  <c r="AI21" i="95"/>
  <c r="AJ21" i="95"/>
  <c r="AK21" i="95"/>
  <c r="AL21" i="95"/>
  <c r="AM21" i="95"/>
  <c r="AN21" i="95"/>
  <c r="AO21" i="95"/>
  <c r="AP21" i="95"/>
  <c r="AQ21" i="95"/>
  <c r="AR21" i="95"/>
  <c r="AS21" i="95"/>
  <c r="AT21" i="95"/>
  <c r="AB22" i="95"/>
  <c r="AC22" i="95"/>
  <c r="AD22" i="95"/>
  <c r="AE22" i="95"/>
  <c r="AF22" i="95"/>
  <c r="AG22" i="95"/>
  <c r="AH22" i="95"/>
  <c r="AI22" i="95"/>
  <c r="AJ22" i="95"/>
  <c r="AK22" i="95"/>
  <c r="AL22" i="95"/>
  <c r="AM22" i="95"/>
  <c r="AN22" i="95"/>
  <c r="AO22" i="95"/>
  <c r="AP22" i="95"/>
  <c r="AQ22" i="95"/>
  <c r="AR22" i="95"/>
  <c r="AS22" i="95"/>
  <c r="AT22" i="95"/>
  <c r="AB8" i="95"/>
  <c r="AC8" i="95"/>
  <c r="AD8" i="95"/>
  <c r="AE8" i="95"/>
  <c r="AF8" i="95"/>
  <c r="AG8" i="95"/>
  <c r="AH8" i="95"/>
  <c r="AI8" i="95"/>
  <c r="AJ8" i="95"/>
  <c r="AK8" i="95"/>
  <c r="AL8" i="95"/>
  <c r="AM8" i="95"/>
  <c r="AN8" i="95"/>
  <c r="AO8" i="95"/>
  <c r="AP8" i="95"/>
  <c r="AQ8" i="95"/>
  <c r="AR8" i="95"/>
  <c r="AS8" i="95"/>
  <c r="AT8" i="95"/>
  <c r="AB6" i="95"/>
  <c r="AC6" i="95"/>
  <c r="B6" i="95" s="1"/>
  <c r="R23" i="25" s="1"/>
  <c r="AD6" i="95"/>
  <c r="AE6" i="95"/>
  <c r="AF6" i="95"/>
  <c r="AG6" i="95"/>
  <c r="AH6" i="95"/>
  <c r="AI6" i="95"/>
  <c r="AJ6" i="95"/>
  <c r="AK6" i="95"/>
  <c r="AL6" i="95"/>
  <c r="AM6" i="95"/>
  <c r="AN6" i="95"/>
  <c r="AO6" i="95"/>
  <c r="AP6" i="95"/>
  <c r="AQ6" i="95"/>
  <c r="AR6" i="95"/>
  <c r="AS6" i="95"/>
  <c r="AT6" i="95"/>
  <c r="AB18" i="95"/>
  <c r="AC18" i="95"/>
  <c r="AD18" i="95"/>
  <c r="AE18" i="95"/>
  <c r="AF18" i="95"/>
  <c r="AG18" i="95"/>
  <c r="AH18" i="95"/>
  <c r="AI18" i="95"/>
  <c r="AJ18" i="95"/>
  <c r="AK18" i="95"/>
  <c r="AL18" i="95"/>
  <c r="AM18" i="95"/>
  <c r="AN18" i="95"/>
  <c r="AO18" i="95"/>
  <c r="AP18" i="95"/>
  <c r="AQ18" i="95"/>
  <c r="AR18" i="95"/>
  <c r="AS18" i="95"/>
  <c r="AT18" i="95"/>
  <c r="AB14" i="95"/>
  <c r="AC14" i="95"/>
  <c r="B14" i="95" s="1"/>
  <c r="R21" i="25" s="1"/>
  <c r="AD14" i="95"/>
  <c r="AE14" i="95"/>
  <c r="AF14" i="95"/>
  <c r="AG14" i="95"/>
  <c r="AH14" i="95"/>
  <c r="AI14" i="95"/>
  <c r="AJ14" i="95"/>
  <c r="AK14" i="95"/>
  <c r="AL14" i="95"/>
  <c r="AM14" i="95"/>
  <c r="AN14" i="95"/>
  <c r="AO14" i="95"/>
  <c r="AP14" i="95"/>
  <c r="AQ14" i="95"/>
  <c r="AR14" i="95"/>
  <c r="AS14" i="95"/>
  <c r="AT14" i="95"/>
  <c r="AB9" i="95"/>
  <c r="B9" i="95" s="1"/>
  <c r="R15" i="25" s="1"/>
  <c r="AC9" i="95"/>
  <c r="AD9" i="95"/>
  <c r="AE9" i="95"/>
  <c r="AF9" i="95"/>
  <c r="AG9" i="95"/>
  <c r="AH9" i="95"/>
  <c r="AI9" i="95"/>
  <c r="AJ9" i="95"/>
  <c r="AK9" i="95"/>
  <c r="AL9" i="95"/>
  <c r="AM9" i="95"/>
  <c r="AN9" i="95"/>
  <c r="AO9" i="95"/>
  <c r="AP9" i="95"/>
  <c r="AQ9" i="95"/>
  <c r="AR9" i="95"/>
  <c r="AS9" i="95"/>
  <c r="AT9" i="95"/>
  <c r="AB11" i="95"/>
  <c r="AC11" i="95"/>
  <c r="B11" i="95" s="1"/>
  <c r="R20" i="25" s="1"/>
  <c r="AD11" i="95"/>
  <c r="AE11" i="95"/>
  <c r="AF11" i="95"/>
  <c r="AG11" i="95"/>
  <c r="AH11" i="95"/>
  <c r="AI11" i="95"/>
  <c r="AJ11" i="95"/>
  <c r="AK11" i="95"/>
  <c r="AL11" i="95"/>
  <c r="AM11" i="95"/>
  <c r="AN11" i="95"/>
  <c r="AO11" i="95"/>
  <c r="AP11" i="95"/>
  <c r="AQ11" i="95"/>
  <c r="AR11" i="95"/>
  <c r="AS11" i="95"/>
  <c r="AT11" i="95"/>
  <c r="AB3" i="95"/>
  <c r="B3" i="95" s="1"/>
  <c r="R24" i="25" s="1"/>
  <c r="AC3" i="95"/>
  <c r="AD3" i="95"/>
  <c r="AE3" i="95"/>
  <c r="AF3" i="95"/>
  <c r="AG3" i="95"/>
  <c r="AH3" i="95"/>
  <c r="AI3" i="95"/>
  <c r="AJ3" i="95"/>
  <c r="AK3" i="95"/>
  <c r="AL3" i="95"/>
  <c r="AM3" i="95"/>
  <c r="AN3" i="95"/>
  <c r="AO3" i="95"/>
  <c r="AP3" i="95"/>
  <c r="AQ3" i="95"/>
  <c r="AR3" i="95"/>
  <c r="AS3" i="95"/>
  <c r="AT3" i="95"/>
  <c r="AB15" i="95"/>
  <c r="AC15" i="95"/>
  <c r="AD15" i="95"/>
  <c r="AE15" i="95"/>
  <c r="AF15" i="95"/>
  <c r="AG15" i="95"/>
  <c r="AH15" i="95"/>
  <c r="AI15" i="95"/>
  <c r="AJ15" i="95"/>
  <c r="AK15" i="95"/>
  <c r="AL15" i="95"/>
  <c r="AM15" i="95"/>
  <c r="AN15" i="95"/>
  <c r="AO15" i="95"/>
  <c r="AP15" i="95"/>
  <c r="AQ15" i="95"/>
  <c r="AR15" i="95"/>
  <c r="AS15" i="95"/>
  <c r="AT15" i="95"/>
  <c r="AB26" i="95"/>
  <c r="AC26" i="95"/>
  <c r="AD26" i="95"/>
  <c r="AE26" i="95"/>
  <c r="AF26" i="95"/>
  <c r="AG26" i="95"/>
  <c r="AH26" i="95"/>
  <c r="AI26" i="95"/>
  <c r="AJ26" i="95"/>
  <c r="AK26" i="95"/>
  <c r="AL26" i="95"/>
  <c r="AM26" i="95"/>
  <c r="AN26" i="95"/>
  <c r="AO26" i="95"/>
  <c r="AP26" i="95"/>
  <c r="AQ26" i="95"/>
  <c r="AR26" i="95"/>
  <c r="AS26" i="95"/>
  <c r="AT26" i="95"/>
  <c r="AB23" i="95"/>
  <c r="AC23" i="95"/>
  <c r="B23" i="95" s="1"/>
  <c r="R5" i="25" s="1"/>
  <c r="AD23" i="95"/>
  <c r="AE23" i="95"/>
  <c r="AF23" i="95"/>
  <c r="AG23" i="95"/>
  <c r="AH23" i="95"/>
  <c r="AI23" i="95"/>
  <c r="AJ23" i="95"/>
  <c r="AK23" i="95"/>
  <c r="AL23" i="95"/>
  <c r="AM23" i="95"/>
  <c r="AN23" i="95"/>
  <c r="AO23" i="95"/>
  <c r="AP23" i="95"/>
  <c r="AQ23" i="95"/>
  <c r="AR23" i="95"/>
  <c r="AS23" i="95"/>
  <c r="AT23" i="95"/>
  <c r="AU13" i="93"/>
  <c r="AV13" i="93"/>
  <c r="C13" i="93" s="1"/>
  <c r="AI3" i="25" s="1"/>
  <c r="AU17" i="93"/>
  <c r="C17" i="93" s="1"/>
  <c r="AI4" i="25" s="1"/>
  <c r="AV17" i="93"/>
  <c r="AU19" i="93"/>
  <c r="C19" i="93" s="1"/>
  <c r="AI13" i="25" s="1"/>
  <c r="AV19" i="93"/>
  <c r="AU7" i="93"/>
  <c r="C7" i="93" s="1"/>
  <c r="AI9" i="25" s="1"/>
  <c r="AV7" i="93"/>
  <c r="AU24" i="93"/>
  <c r="C24" i="93" s="1"/>
  <c r="AI8" i="25" s="1"/>
  <c r="AV24" i="93"/>
  <c r="AU5" i="93"/>
  <c r="AV5" i="93"/>
  <c r="C5" i="93"/>
  <c r="AI12" i="25" s="1"/>
  <c r="AU25" i="93"/>
  <c r="AV25" i="93"/>
  <c r="C25" i="93"/>
  <c r="AI7" i="25" s="1"/>
  <c r="AU12" i="93"/>
  <c r="AV12" i="93"/>
  <c r="C12" i="93"/>
  <c r="AI10" i="25" s="1"/>
  <c r="AU10" i="93"/>
  <c r="AV10" i="93"/>
  <c r="C10" i="93" s="1"/>
  <c r="AI6" i="25" s="1"/>
  <c r="AU4" i="93"/>
  <c r="C4" i="93" s="1"/>
  <c r="AI17" i="25" s="1"/>
  <c r="AV4" i="93"/>
  <c r="AU20" i="93"/>
  <c r="C20" i="93" s="1"/>
  <c r="AI11" i="25" s="1"/>
  <c r="AV20" i="93"/>
  <c r="AU16" i="93"/>
  <c r="C16" i="93" s="1"/>
  <c r="AI18" i="25" s="1"/>
  <c r="AV16" i="93"/>
  <c r="AU21" i="93"/>
  <c r="C21" i="93" s="1"/>
  <c r="AI16" i="25" s="1"/>
  <c r="AV21" i="93"/>
  <c r="AU22" i="93"/>
  <c r="AV22" i="93"/>
  <c r="C22" i="93"/>
  <c r="AI19" i="25" s="1"/>
  <c r="AU8" i="93"/>
  <c r="AV8" i="93"/>
  <c r="C8" i="93"/>
  <c r="AI14" i="25" s="1"/>
  <c r="AU6" i="93"/>
  <c r="AV6" i="93"/>
  <c r="C6" i="93"/>
  <c r="AI23" i="25" s="1"/>
  <c r="AU18" i="93"/>
  <c r="AV18" i="93"/>
  <c r="C18" i="93" s="1"/>
  <c r="AI22" i="25" s="1"/>
  <c r="AU14" i="93"/>
  <c r="C14" i="93" s="1"/>
  <c r="AI21" i="25" s="1"/>
  <c r="AV14" i="93"/>
  <c r="AU9" i="93"/>
  <c r="C9" i="93" s="1"/>
  <c r="AI15" i="25" s="1"/>
  <c r="AV9" i="93"/>
  <c r="AU11" i="93"/>
  <c r="C11" i="93" s="1"/>
  <c r="AI20" i="25" s="1"/>
  <c r="AV11" i="93"/>
  <c r="AU3" i="93"/>
  <c r="C3" i="93" s="1"/>
  <c r="AI24" i="25" s="1"/>
  <c r="AV3" i="93"/>
  <c r="AU15" i="93"/>
  <c r="AV15" i="93"/>
  <c r="C15" i="93"/>
  <c r="AI25" i="25" s="1"/>
  <c r="AU23" i="93"/>
  <c r="AV23" i="93"/>
  <c r="C23" i="93"/>
  <c r="AI5" i="25" s="1"/>
  <c r="AA13" i="93"/>
  <c r="AB13" i="93"/>
  <c r="AC13" i="93"/>
  <c r="AD13" i="93"/>
  <c r="AE13" i="93"/>
  <c r="AF13" i="93"/>
  <c r="AG13" i="93"/>
  <c r="AH13" i="93"/>
  <c r="AI13" i="93"/>
  <c r="AJ13" i="93"/>
  <c r="AK13" i="93"/>
  <c r="AL13" i="93"/>
  <c r="AM13" i="93"/>
  <c r="AN13" i="93"/>
  <c r="AO13" i="93"/>
  <c r="AP13" i="93"/>
  <c r="AQ13" i="93"/>
  <c r="AR13" i="93"/>
  <c r="AS13" i="93"/>
  <c r="B13" i="93"/>
  <c r="Q3" i="25" s="1"/>
  <c r="AA17" i="93"/>
  <c r="AB17" i="93"/>
  <c r="AC17" i="93"/>
  <c r="AD17" i="93"/>
  <c r="AE17" i="93"/>
  <c r="AF17" i="93"/>
  <c r="AG17" i="93"/>
  <c r="AH17" i="93"/>
  <c r="AI17" i="93"/>
  <c r="AJ17" i="93"/>
  <c r="AK17" i="93"/>
  <c r="AL17" i="93"/>
  <c r="AM17" i="93"/>
  <c r="AN17" i="93"/>
  <c r="AO17" i="93"/>
  <c r="AP17" i="93"/>
  <c r="AQ17" i="93"/>
  <c r="AR17" i="93"/>
  <c r="AS17" i="93"/>
  <c r="AA19" i="93"/>
  <c r="AB19" i="93"/>
  <c r="AC19" i="93"/>
  <c r="AD19" i="93"/>
  <c r="AE19" i="93"/>
  <c r="AF19" i="93"/>
  <c r="AG19" i="93"/>
  <c r="AH19" i="93"/>
  <c r="AI19" i="93"/>
  <c r="AJ19" i="93"/>
  <c r="AK19" i="93"/>
  <c r="AL19" i="93"/>
  <c r="AM19" i="93"/>
  <c r="AN19" i="93"/>
  <c r="AO19" i="93"/>
  <c r="AP19" i="93"/>
  <c r="AQ19" i="93"/>
  <c r="AR19" i="93"/>
  <c r="AS19" i="93"/>
  <c r="B19" i="93"/>
  <c r="Q13" i="25" s="1"/>
  <c r="AA7" i="93"/>
  <c r="AB7" i="93"/>
  <c r="B7" i="93" s="1"/>
  <c r="Q9" i="25" s="1"/>
  <c r="AC7" i="93"/>
  <c r="AD7" i="93"/>
  <c r="AE7" i="93"/>
  <c r="AF7" i="93"/>
  <c r="AG7" i="93"/>
  <c r="AH7" i="93"/>
  <c r="AI7" i="93"/>
  <c r="AJ7" i="93"/>
  <c r="AK7" i="93"/>
  <c r="AL7" i="93"/>
  <c r="AM7" i="93"/>
  <c r="AN7" i="93"/>
  <c r="AO7" i="93"/>
  <c r="AP7" i="93"/>
  <c r="AQ7" i="93"/>
  <c r="AR7" i="93"/>
  <c r="AS7" i="93"/>
  <c r="AA24" i="93"/>
  <c r="AB24" i="93"/>
  <c r="AC24" i="93"/>
  <c r="AD24" i="93"/>
  <c r="AE24" i="93"/>
  <c r="AF24" i="93"/>
  <c r="AG24" i="93"/>
  <c r="AH24" i="93"/>
  <c r="AI24" i="93"/>
  <c r="AJ24" i="93"/>
  <c r="AK24" i="93"/>
  <c r="AL24" i="93"/>
  <c r="AM24" i="93"/>
  <c r="AN24" i="93"/>
  <c r="AO24" i="93"/>
  <c r="AP24" i="93"/>
  <c r="AQ24" i="93"/>
  <c r="AR24" i="93"/>
  <c r="AS24" i="93"/>
  <c r="B24" i="93"/>
  <c r="Q8" i="25" s="1"/>
  <c r="AA5" i="93"/>
  <c r="AB5" i="93"/>
  <c r="B5" i="93" s="1"/>
  <c r="Q12" i="25" s="1"/>
  <c r="AC5" i="93"/>
  <c r="AD5" i="93"/>
  <c r="AE5" i="93"/>
  <c r="AF5" i="93"/>
  <c r="AG5" i="93"/>
  <c r="AH5" i="93"/>
  <c r="AI5" i="93"/>
  <c r="AJ5" i="93"/>
  <c r="AK5" i="93"/>
  <c r="AL5" i="93"/>
  <c r="AM5" i="93"/>
  <c r="AN5" i="93"/>
  <c r="AO5" i="93"/>
  <c r="AP5" i="93"/>
  <c r="AQ5" i="93"/>
  <c r="AR5" i="93"/>
  <c r="AS5" i="93"/>
  <c r="AA25" i="93"/>
  <c r="AB25" i="93"/>
  <c r="AC25" i="93"/>
  <c r="AD25" i="93"/>
  <c r="AE25" i="93"/>
  <c r="AF25" i="93"/>
  <c r="AG25" i="93"/>
  <c r="AH25" i="93"/>
  <c r="AI25" i="93"/>
  <c r="AJ25" i="93"/>
  <c r="AK25" i="93"/>
  <c r="AL25" i="93"/>
  <c r="AM25" i="93"/>
  <c r="AN25" i="93"/>
  <c r="AO25" i="93"/>
  <c r="AP25" i="93"/>
  <c r="AQ25" i="93"/>
  <c r="AR25" i="93"/>
  <c r="AS25" i="93"/>
  <c r="B25" i="93"/>
  <c r="Q7" i="25" s="1"/>
  <c r="AA12" i="93"/>
  <c r="AB12" i="93"/>
  <c r="AC12" i="93"/>
  <c r="AD12" i="93"/>
  <c r="AE12" i="93"/>
  <c r="AF12" i="93"/>
  <c r="AG12" i="93"/>
  <c r="AH12" i="93"/>
  <c r="AI12" i="93"/>
  <c r="AJ12" i="93"/>
  <c r="AK12" i="93"/>
  <c r="AL12" i="93"/>
  <c r="AM12" i="93"/>
  <c r="AN12" i="93"/>
  <c r="AO12" i="93"/>
  <c r="AP12" i="93"/>
  <c r="AQ12" i="93"/>
  <c r="AR12" i="93"/>
  <c r="AS12" i="93"/>
  <c r="AA10" i="93"/>
  <c r="AB10" i="93"/>
  <c r="AC10" i="93"/>
  <c r="AD10" i="93"/>
  <c r="AE10" i="93"/>
  <c r="AF10" i="93"/>
  <c r="AG10" i="93"/>
  <c r="AH10" i="93"/>
  <c r="AI10" i="93"/>
  <c r="AJ10" i="93"/>
  <c r="AK10" i="93"/>
  <c r="AL10" i="93"/>
  <c r="AM10" i="93"/>
  <c r="AN10" i="93"/>
  <c r="AO10" i="93"/>
  <c r="AP10" i="93"/>
  <c r="AQ10" i="93"/>
  <c r="AR10" i="93"/>
  <c r="AS10" i="93"/>
  <c r="B10" i="93"/>
  <c r="Q6" i="25" s="1"/>
  <c r="AA4" i="93"/>
  <c r="AB4" i="93"/>
  <c r="B4" i="93" s="1"/>
  <c r="Q17" i="25" s="1"/>
  <c r="AC4" i="93"/>
  <c r="AD4" i="93"/>
  <c r="AE4" i="93"/>
  <c r="AF4" i="93"/>
  <c r="AG4" i="93"/>
  <c r="AH4" i="93"/>
  <c r="AI4" i="93"/>
  <c r="AJ4" i="93"/>
  <c r="AK4" i="93"/>
  <c r="AL4" i="93"/>
  <c r="AM4" i="93"/>
  <c r="AN4" i="93"/>
  <c r="AO4" i="93"/>
  <c r="AP4" i="93"/>
  <c r="AQ4" i="93"/>
  <c r="AR4" i="93"/>
  <c r="AS4" i="93"/>
  <c r="AA20" i="93"/>
  <c r="AB20" i="93"/>
  <c r="AC20" i="93"/>
  <c r="AD20" i="93"/>
  <c r="AE20" i="93"/>
  <c r="AF20" i="93"/>
  <c r="AG20" i="93"/>
  <c r="AH20" i="93"/>
  <c r="AI20" i="93"/>
  <c r="AJ20" i="93"/>
  <c r="AK20" i="93"/>
  <c r="AL20" i="93"/>
  <c r="AM20" i="93"/>
  <c r="AN20" i="93"/>
  <c r="AO20" i="93"/>
  <c r="AP20" i="93"/>
  <c r="AQ20" i="93"/>
  <c r="AR20" i="93"/>
  <c r="AS20" i="93"/>
  <c r="B20" i="93"/>
  <c r="Q11" i="25" s="1"/>
  <c r="AA16" i="93"/>
  <c r="AB16" i="93"/>
  <c r="AC16" i="93"/>
  <c r="AD16" i="93"/>
  <c r="AE16" i="93"/>
  <c r="AF16" i="93"/>
  <c r="AG16" i="93"/>
  <c r="AH16" i="93"/>
  <c r="AI16" i="93"/>
  <c r="AJ16" i="93"/>
  <c r="AK16" i="93"/>
  <c r="AL16" i="93"/>
  <c r="AM16" i="93"/>
  <c r="AN16" i="93"/>
  <c r="AO16" i="93"/>
  <c r="AP16" i="93"/>
  <c r="AQ16" i="93"/>
  <c r="AR16" i="93"/>
  <c r="AS16" i="93"/>
  <c r="AA21" i="93"/>
  <c r="AB21" i="93"/>
  <c r="AC21" i="93"/>
  <c r="AD21" i="93"/>
  <c r="AE21" i="93"/>
  <c r="AF21" i="93"/>
  <c r="AG21" i="93"/>
  <c r="AH21" i="93"/>
  <c r="AI21" i="93"/>
  <c r="AJ21" i="93"/>
  <c r="AK21" i="93"/>
  <c r="AL21" i="93"/>
  <c r="AM21" i="93"/>
  <c r="AN21" i="93"/>
  <c r="AO21" i="93"/>
  <c r="AP21" i="93"/>
  <c r="AQ21" i="93"/>
  <c r="AR21" i="93"/>
  <c r="AS21" i="93"/>
  <c r="B21" i="93"/>
  <c r="Q16" i="25" s="1"/>
  <c r="AA22" i="93"/>
  <c r="B22" i="93" s="1"/>
  <c r="Q19" i="25" s="1"/>
  <c r="AB22" i="93"/>
  <c r="AC22" i="93"/>
  <c r="AD22" i="93"/>
  <c r="AE22" i="93"/>
  <c r="AF22" i="93"/>
  <c r="AG22" i="93"/>
  <c r="AH22" i="93"/>
  <c r="AI22" i="93"/>
  <c r="AJ22" i="93"/>
  <c r="AK22" i="93"/>
  <c r="AL22" i="93"/>
  <c r="AM22" i="93"/>
  <c r="AN22" i="93"/>
  <c r="AO22" i="93"/>
  <c r="AP22" i="93"/>
  <c r="AQ22" i="93"/>
  <c r="AR22" i="93"/>
  <c r="AS22" i="93"/>
  <c r="AA8" i="93"/>
  <c r="AB8" i="93"/>
  <c r="AC8" i="93"/>
  <c r="AD8" i="93"/>
  <c r="AE8" i="93"/>
  <c r="AF8" i="93"/>
  <c r="AG8" i="93"/>
  <c r="AH8" i="93"/>
  <c r="AI8" i="93"/>
  <c r="AJ8" i="93"/>
  <c r="AK8" i="93"/>
  <c r="AL8" i="93"/>
  <c r="AM8" i="93"/>
  <c r="AN8" i="93"/>
  <c r="AO8" i="93"/>
  <c r="AP8" i="93"/>
  <c r="AQ8" i="93"/>
  <c r="AR8" i="93"/>
  <c r="AS8" i="93"/>
  <c r="B8" i="93"/>
  <c r="Q14" i="25" s="1"/>
  <c r="AA6" i="93"/>
  <c r="AB6" i="93"/>
  <c r="AC6" i="93"/>
  <c r="AD6" i="93"/>
  <c r="AE6" i="93"/>
  <c r="AF6" i="93"/>
  <c r="AG6" i="93"/>
  <c r="AH6" i="93"/>
  <c r="AI6" i="93"/>
  <c r="AJ6" i="93"/>
  <c r="AK6" i="93"/>
  <c r="AL6" i="93"/>
  <c r="AM6" i="93"/>
  <c r="AN6" i="93"/>
  <c r="AO6" i="93"/>
  <c r="AP6" i="93"/>
  <c r="AQ6" i="93"/>
  <c r="AR6" i="93"/>
  <c r="AS6" i="93"/>
  <c r="AA18" i="93"/>
  <c r="AB18" i="93"/>
  <c r="AC18" i="93"/>
  <c r="AD18" i="93"/>
  <c r="AE18" i="93"/>
  <c r="AF18" i="93"/>
  <c r="AG18" i="93"/>
  <c r="AH18" i="93"/>
  <c r="AI18" i="93"/>
  <c r="AJ18" i="93"/>
  <c r="AK18" i="93"/>
  <c r="AL18" i="93"/>
  <c r="AM18" i="93"/>
  <c r="AN18" i="93"/>
  <c r="AO18" i="93"/>
  <c r="AP18" i="93"/>
  <c r="AQ18" i="93"/>
  <c r="AR18" i="93"/>
  <c r="AS18" i="93"/>
  <c r="B18" i="93"/>
  <c r="Q22" i="25" s="1"/>
  <c r="AA14" i="93"/>
  <c r="B14" i="93" s="1"/>
  <c r="Q21" i="25" s="1"/>
  <c r="AB14" i="93"/>
  <c r="AC14" i="93"/>
  <c r="AD14" i="93"/>
  <c r="AE14" i="93"/>
  <c r="AF14" i="93"/>
  <c r="AG14" i="93"/>
  <c r="AH14" i="93"/>
  <c r="AI14" i="93"/>
  <c r="AJ14" i="93"/>
  <c r="AK14" i="93"/>
  <c r="AL14" i="93"/>
  <c r="AM14" i="93"/>
  <c r="AN14" i="93"/>
  <c r="AO14" i="93"/>
  <c r="AP14" i="93"/>
  <c r="AQ14" i="93"/>
  <c r="AR14" i="93"/>
  <c r="AS14" i="93"/>
  <c r="AA9" i="93"/>
  <c r="AB9" i="93"/>
  <c r="AC9" i="93"/>
  <c r="AD9" i="93"/>
  <c r="AE9" i="93"/>
  <c r="AF9" i="93"/>
  <c r="AG9" i="93"/>
  <c r="AH9" i="93"/>
  <c r="AI9" i="93"/>
  <c r="AJ9" i="93"/>
  <c r="AK9" i="93"/>
  <c r="AL9" i="93"/>
  <c r="AM9" i="93"/>
  <c r="AN9" i="93"/>
  <c r="AO9" i="93"/>
  <c r="AP9" i="93"/>
  <c r="AQ9" i="93"/>
  <c r="AR9" i="93"/>
  <c r="AS9" i="93"/>
  <c r="B9" i="93"/>
  <c r="Q15" i="25" s="1"/>
  <c r="AA11" i="93"/>
  <c r="B11" i="93" s="1"/>
  <c r="Q20" i="25" s="1"/>
  <c r="AB11" i="93"/>
  <c r="AC11" i="93"/>
  <c r="AD11" i="93"/>
  <c r="AE11" i="93"/>
  <c r="AF11" i="93"/>
  <c r="AG11" i="93"/>
  <c r="AH11" i="93"/>
  <c r="AI11" i="93"/>
  <c r="AJ11" i="93"/>
  <c r="AK11" i="93"/>
  <c r="AL11" i="93"/>
  <c r="AM11" i="93"/>
  <c r="AN11" i="93"/>
  <c r="AO11" i="93"/>
  <c r="AP11" i="93"/>
  <c r="AQ11" i="93"/>
  <c r="AR11" i="93"/>
  <c r="AS11" i="93"/>
  <c r="AA3" i="93"/>
  <c r="AB3" i="93"/>
  <c r="AC3" i="93"/>
  <c r="AD3" i="93"/>
  <c r="AE3" i="93"/>
  <c r="AF3" i="93"/>
  <c r="AG3" i="93"/>
  <c r="AH3" i="93"/>
  <c r="AI3" i="93"/>
  <c r="AJ3" i="93"/>
  <c r="AK3" i="93"/>
  <c r="AL3" i="93"/>
  <c r="AM3" i="93"/>
  <c r="AN3" i="93"/>
  <c r="AO3" i="93"/>
  <c r="AP3" i="93"/>
  <c r="AQ3" i="93"/>
  <c r="AR3" i="93"/>
  <c r="AS3" i="93"/>
  <c r="B3" i="93"/>
  <c r="Q24" i="25" s="1"/>
  <c r="AA15" i="93"/>
  <c r="AB15" i="93"/>
  <c r="AC15" i="93"/>
  <c r="AD15" i="93"/>
  <c r="AE15" i="93"/>
  <c r="AF15" i="93"/>
  <c r="AG15" i="93"/>
  <c r="AH15" i="93"/>
  <c r="AI15" i="93"/>
  <c r="AJ15" i="93"/>
  <c r="AK15" i="93"/>
  <c r="AL15" i="93"/>
  <c r="AM15" i="93"/>
  <c r="AN15" i="93"/>
  <c r="AO15" i="93"/>
  <c r="AP15" i="93"/>
  <c r="AQ15" i="93"/>
  <c r="AR15" i="93"/>
  <c r="AS15" i="93"/>
  <c r="AA26" i="93"/>
  <c r="AB26" i="93"/>
  <c r="AC26" i="93"/>
  <c r="AD26" i="93"/>
  <c r="AE26" i="93"/>
  <c r="AF26" i="93"/>
  <c r="AG26" i="93"/>
  <c r="AH26" i="93"/>
  <c r="AI26" i="93"/>
  <c r="AJ26" i="93"/>
  <c r="AK26" i="93"/>
  <c r="AL26" i="93"/>
  <c r="AM26" i="93"/>
  <c r="AN26" i="93"/>
  <c r="AO26" i="93"/>
  <c r="AP26" i="93"/>
  <c r="AQ26" i="93"/>
  <c r="AR26" i="93"/>
  <c r="AS26" i="93"/>
  <c r="B26" i="93"/>
  <c r="Q27" i="25" s="1"/>
  <c r="AA23" i="93"/>
  <c r="AB23" i="93"/>
  <c r="AC23" i="93"/>
  <c r="AD23" i="93"/>
  <c r="AE23" i="93"/>
  <c r="AF23" i="93"/>
  <c r="AG23" i="93"/>
  <c r="AH23" i="93"/>
  <c r="AI23" i="93"/>
  <c r="AJ23" i="93"/>
  <c r="AK23" i="93"/>
  <c r="AL23" i="93"/>
  <c r="AM23" i="93"/>
  <c r="AN23" i="93"/>
  <c r="AO23" i="93"/>
  <c r="AP23" i="93"/>
  <c r="AQ23" i="93"/>
  <c r="AR23" i="93"/>
  <c r="AS23" i="93"/>
  <c r="AU13" i="91"/>
  <c r="AV13" i="91"/>
  <c r="C13" i="91"/>
  <c r="AH3" i="25" s="1"/>
  <c r="AU17" i="91"/>
  <c r="AV17" i="91"/>
  <c r="C17" i="91"/>
  <c r="AH4" i="25" s="1"/>
  <c r="AU19" i="91"/>
  <c r="AV19" i="91"/>
  <c r="C19" i="91"/>
  <c r="AH13" i="25" s="1"/>
  <c r="AU7" i="91"/>
  <c r="AV7" i="91"/>
  <c r="C7" i="91" s="1"/>
  <c r="AH9" i="25" s="1"/>
  <c r="AU24" i="91"/>
  <c r="C24" i="91" s="1"/>
  <c r="AH8" i="25" s="1"/>
  <c r="AV24" i="91"/>
  <c r="AU5" i="91"/>
  <c r="C5" i="91" s="1"/>
  <c r="AH12" i="25" s="1"/>
  <c r="AV5" i="91"/>
  <c r="AU25" i="91"/>
  <c r="C25" i="91" s="1"/>
  <c r="AH7" i="25" s="1"/>
  <c r="AV25" i="91"/>
  <c r="AU12" i="91"/>
  <c r="C12" i="91" s="1"/>
  <c r="AH10" i="25" s="1"/>
  <c r="AV12" i="91"/>
  <c r="AU10" i="91"/>
  <c r="AV10" i="91"/>
  <c r="C10" i="91"/>
  <c r="AH6" i="25" s="1"/>
  <c r="AU4" i="91"/>
  <c r="AV4" i="91"/>
  <c r="C4" i="91"/>
  <c r="AU20" i="91"/>
  <c r="AV20" i="91"/>
  <c r="C20" i="91"/>
  <c r="AH11" i="25" s="1"/>
  <c r="AU16" i="91"/>
  <c r="AV16" i="91"/>
  <c r="C16" i="91" s="1"/>
  <c r="AH18" i="25" s="1"/>
  <c r="AU21" i="91"/>
  <c r="C21" i="91" s="1"/>
  <c r="AH16" i="25" s="1"/>
  <c r="AV21" i="91"/>
  <c r="AU22" i="91"/>
  <c r="C22" i="91" s="1"/>
  <c r="AH19" i="25" s="1"/>
  <c r="AV22" i="91"/>
  <c r="AU8" i="91"/>
  <c r="C8" i="91" s="1"/>
  <c r="AH14" i="25" s="1"/>
  <c r="AV8" i="91"/>
  <c r="AU6" i="91"/>
  <c r="C6" i="91" s="1"/>
  <c r="AH23" i="25" s="1"/>
  <c r="AV6" i="91"/>
  <c r="AU18" i="91"/>
  <c r="AV18" i="91"/>
  <c r="C18" i="91"/>
  <c r="AH22" i="25" s="1"/>
  <c r="AU14" i="91"/>
  <c r="AV14" i="91"/>
  <c r="C14" i="91"/>
  <c r="AH21" i="25" s="1"/>
  <c r="AU9" i="91"/>
  <c r="AV9" i="91"/>
  <c r="C9" i="91"/>
  <c r="AH15" i="25" s="1"/>
  <c r="AU11" i="91"/>
  <c r="AV11" i="91"/>
  <c r="C11" i="91" s="1"/>
  <c r="AH20" i="25" s="1"/>
  <c r="AU3" i="91"/>
  <c r="C3" i="91" s="1"/>
  <c r="AH24" i="25" s="1"/>
  <c r="AV3" i="91"/>
  <c r="AU15" i="91"/>
  <c r="C15" i="91" s="1"/>
  <c r="AH25" i="25" s="1"/>
  <c r="AV15" i="91"/>
  <c r="AU26" i="91"/>
  <c r="C26" i="91" s="1"/>
  <c r="AH27" i="25" s="1"/>
  <c r="AV26" i="91"/>
  <c r="AU23" i="91"/>
  <c r="AV23" i="91"/>
  <c r="C23" i="91"/>
  <c r="AH5" i="25" s="1"/>
  <c r="AA13" i="91"/>
  <c r="AB13" i="91"/>
  <c r="AC13" i="91"/>
  <c r="AD13" i="91"/>
  <c r="AE13" i="91"/>
  <c r="AF13" i="91"/>
  <c r="AG13" i="91"/>
  <c r="AH13" i="91"/>
  <c r="AI13" i="91"/>
  <c r="AJ13" i="91"/>
  <c r="AK13" i="91"/>
  <c r="AL13" i="91"/>
  <c r="AM13" i="91"/>
  <c r="AN13" i="91"/>
  <c r="AO13" i="91"/>
  <c r="AP13" i="91"/>
  <c r="AQ13" i="91"/>
  <c r="AR13" i="91"/>
  <c r="AS13" i="91"/>
  <c r="AA17" i="91"/>
  <c r="B17" i="91" s="1"/>
  <c r="P4" i="25" s="1"/>
  <c r="AB17" i="91"/>
  <c r="AC17" i="91"/>
  <c r="AD17" i="91"/>
  <c r="AE17" i="91"/>
  <c r="AF17" i="91"/>
  <c r="AG17" i="91"/>
  <c r="AH17" i="91"/>
  <c r="AI17" i="91"/>
  <c r="AJ17" i="91"/>
  <c r="AK17" i="91"/>
  <c r="AL17" i="91"/>
  <c r="AM17" i="91"/>
  <c r="AN17" i="91"/>
  <c r="AO17" i="91"/>
  <c r="AP17" i="91"/>
  <c r="AQ17" i="91"/>
  <c r="AR17" i="91"/>
  <c r="AS17" i="91"/>
  <c r="AA19" i="91"/>
  <c r="AB19" i="91"/>
  <c r="AC19" i="91"/>
  <c r="AD19" i="91"/>
  <c r="AE19" i="91"/>
  <c r="AF19" i="91"/>
  <c r="AG19" i="91"/>
  <c r="AH19" i="91"/>
  <c r="AI19" i="91"/>
  <c r="AJ19" i="91"/>
  <c r="AK19" i="91"/>
  <c r="AL19" i="91"/>
  <c r="AM19" i="91"/>
  <c r="AN19" i="91"/>
  <c r="AO19" i="91"/>
  <c r="AP19" i="91"/>
  <c r="AQ19" i="91"/>
  <c r="AR19" i="91"/>
  <c r="AS19" i="91"/>
  <c r="AA7" i="91"/>
  <c r="AB7" i="91"/>
  <c r="AC7" i="91"/>
  <c r="AD7" i="91"/>
  <c r="AE7" i="91"/>
  <c r="AF7" i="91"/>
  <c r="AG7" i="91"/>
  <c r="AH7" i="91"/>
  <c r="AI7" i="91"/>
  <c r="AJ7" i="91"/>
  <c r="AK7" i="91"/>
  <c r="AL7" i="91"/>
  <c r="AM7" i="91"/>
  <c r="AN7" i="91"/>
  <c r="AO7" i="91"/>
  <c r="AP7" i="91"/>
  <c r="AQ7" i="91"/>
  <c r="AR7" i="91"/>
  <c r="AS7" i="91"/>
  <c r="AA24" i="91"/>
  <c r="AB24" i="91"/>
  <c r="AC24" i="91"/>
  <c r="AD24" i="91"/>
  <c r="AE24" i="91"/>
  <c r="AF24" i="91"/>
  <c r="AG24" i="91"/>
  <c r="AH24" i="91"/>
  <c r="AI24" i="91"/>
  <c r="AJ24" i="91"/>
  <c r="AK24" i="91"/>
  <c r="AL24" i="91"/>
  <c r="AM24" i="91"/>
  <c r="AN24" i="91"/>
  <c r="AO24" i="91"/>
  <c r="AP24" i="91"/>
  <c r="AQ24" i="91"/>
  <c r="AR24" i="91"/>
  <c r="AS24" i="91"/>
  <c r="AA5" i="91"/>
  <c r="AB5" i="91"/>
  <c r="AC5" i="91"/>
  <c r="AD5" i="91"/>
  <c r="AE5" i="91"/>
  <c r="AF5" i="91"/>
  <c r="AG5" i="91"/>
  <c r="AH5" i="91"/>
  <c r="AI5" i="91"/>
  <c r="AJ5" i="91"/>
  <c r="AK5" i="91"/>
  <c r="AL5" i="91"/>
  <c r="AM5" i="91"/>
  <c r="AN5" i="91"/>
  <c r="AO5" i="91"/>
  <c r="AP5" i="91"/>
  <c r="AQ5" i="91"/>
  <c r="AR5" i="91"/>
  <c r="AS5" i="91"/>
  <c r="AA12" i="91"/>
  <c r="AB12" i="91"/>
  <c r="AC12" i="91"/>
  <c r="AD12" i="91"/>
  <c r="AE12" i="91"/>
  <c r="AF12" i="91"/>
  <c r="AG12" i="91"/>
  <c r="AH12" i="91"/>
  <c r="AI12" i="91"/>
  <c r="AJ12" i="91"/>
  <c r="AK12" i="91"/>
  <c r="AL12" i="91"/>
  <c r="AM12" i="91"/>
  <c r="AN12" i="91"/>
  <c r="AO12" i="91"/>
  <c r="AP12" i="91"/>
  <c r="AQ12" i="91"/>
  <c r="AR12" i="91"/>
  <c r="AS12" i="91"/>
  <c r="AA10" i="91"/>
  <c r="B10" i="91" s="1"/>
  <c r="P6" i="25" s="1"/>
  <c r="AB10" i="91"/>
  <c r="AC10" i="91"/>
  <c r="AD10" i="91"/>
  <c r="AE10" i="91"/>
  <c r="AF10" i="91"/>
  <c r="AG10" i="91"/>
  <c r="AH10" i="91"/>
  <c r="AI10" i="91"/>
  <c r="AJ10" i="91"/>
  <c r="AK10" i="91"/>
  <c r="AL10" i="91"/>
  <c r="AM10" i="91"/>
  <c r="AN10" i="91"/>
  <c r="AO10" i="91"/>
  <c r="AP10" i="91"/>
  <c r="AQ10" i="91"/>
  <c r="AR10" i="91"/>
  <c r="AS10" i="91"/>
  <c r="AA4" i="91"/>
  <c r="AB4" i="91"/>
  <c r="AC4" i="91"/>
  <c r="AD4" i="91"/>
  <c r="AE4" i="91"/>
  <c r="AF4" i="91"/>
  <c r="AG4" i="91"/>
  <c r="AH4" i="91"/>
  <c r="AI4" i="91"/>
  <c r="AJ4" i="91"/>
  <c r="AK4" i="91"/>
  <c r="AL4" i="91"/>
  <c r="AM4" i="91"/>
  <c r="AN4" i="91"/>
  <c r="AO4" i="91"/>
  <c r="AP4" i="91"/>
  <c r="AQ4" i="91"/>
  <c r="AR4" i="91"/>
  <c r="AS4" i="91"/>
  <c r="AA20" i="91"/>
  <c r="B20" i="91" s="1"/>
  <c r="P11" i="25" s="1"/>
  <c r="AB20" i="91"/>
  <c r="AC20" i="91"/>
  <c r="AD20" i="91"/>
  <c r="AE20" i="91"/>
  <c r="AF20" i="91"/>
  <c r="AG20" i="91"/>
  <c r="AH20" i="91"/>
  <c r="AI20" i="91"/>
  <c r="AJ20" i="91"/>
  <c r="AK20" i="91"/>
  <c r="AL20" i="91"/>
  <c r="AM20" i="91"/>
  <c r="AN20" i="91"/>
  <c r="AO20" i="91"/>
  <c r="AP20" i="91"/>
  <c r="AQ20" i="91"/>
  <c r="AR20" i="91"/>
  <c r="AS20" i="91"/>
  <c r="AA16" i="91"/>
  <c r="AB16" i="91"/>
  <c r="AC16" i="91"/>
  <c r="AD16" i="91"/>
  <c r="AE16" i="91"/>
  <c r="AF16" i="91"/>
  <c r="AG16" i="91"/>
  <c r="AH16" i="91"/>
  <c r="AI16" i="91"/>
  <c r="AJ16" i="91"/>
  <c r="AK16" i="91"/>
  <c r="AL16" i="91"/>
  <c r="AM16" i="91"/>
  <c r="AN16" i="91"/>
  <c r="AO16" i="91"/>
  <c r="AP16" i="91"/>
  <c r="AQ16" i="91"/>
  <c r="AR16" i="91"/>
  <c r="AS16" i="91"/>
  <c r="AA21" i="91"/>
  <c r="AB21" i="91"/>
  <c r="AC21" i="91"/>
  <c r="AD21" i="91"/>
  <c r="AE21" i="91"/>
  <c r="AF21" i="91"/>
  <c r="AG21" i="91"/>
  <c r="AH21" i="91"/>
  <c r="AI21" i="91"/>
  <c r="AJ21" i="91"/>
  <c r="AK21" i="91"/>
  <c r="AL21" i="91"/>
  <c r="AM21" i="91"/>
  <c r="AN21" i="91"/>
  <c r="AO21" i="91"/>
  <c r="AP21" i="91"/>
  <c r="AQ21" i="91"/>
  <c r="AR21" i="91"/>
  <c r="AS21" i="91"/>
  <c r="AA8" i="91"/>
  <c r="AB8" i="91"/>
  <c r="AC8" i="91"/>
  <c r="AD8" i="91"/>
  <c r="AE8" i="91"/>
  <c r="AF8" i="91"/>
  <c r="AG8" i="91"/>
  <c r="AH8" i="91"/>
  <c r="AI8" i="91"/>
  <c r="AJ8" i="91"/>
  <c r="AK8" i="91"/>
  <c r="AL8" i="91"/>
  <c r="AM8" i="91"/>
  <c r="AN8" i="91"/>
  <c r="AO8" i="91"/>
  <c r="AP8" i="91"/>
  <c r="AQ8" i="91"/>
  <c r="AR8" i="91"/>
  <c r="AS8" i="91"/>
  <c r="AA6" i="91"/>
  <c r="AB6" i="91"/>
  <c r="AC6" i="91"/>
  <c r="AD6" i="91"/>
  <c r="AE6" i="91"/>
  <c r="AF6" i="91"/>
  <c r="AG6" i="91"/>
  <c r="AH6" i="91"/>
  <c r="AI6" i="91"/>
  <c r="AJ6" i="91"/>
  <c r="AK6" i="91"/>
  <c r="AL6" i="91"/>
  <c r="AM6" i="91"/>
  <c r="AN6" i="91"/>
  <c r="AO6" i="91"/>
  <c r="AP6" i="91"/>
  <c r="AQ6" i="91"/>
  <c r="AR6" i="91"/>
  <c r="AS6" i="91"/>
  <c r="AA18" i="91"/>
  <c r="AB18" i="91"/>
  <c r="AC18" i="91"/>
  <c r="AD18" i="91"/>
  <c r="AE18" i="91"/>
  <c r="AF18" i="91"/>
  <c r="AG18" i="91"/>
  <c r="AH18" i="91"/>
  <c r="AI18" i="91"/>
  <c r="AJ18" i="91"/>
  <c r="AK18" i="91"/>
  <c r="AL18" i="91"/>
  <c r="AM18" i="91"/>
  <c r="AN18" i="91"/>
  <c r="AO18" i="91"/>
  <c r="AP18" i="91"/>
  <c r="AQ18" i="91"/>
  <c r="AR18" i="91"/>
  <c r="AS18" i="91"/>
  <c r="AA14" i="91"/>
  <c r="B14" i="91" s="1"/>
  <c r="P21" i="25" s="1"/>
  <c r="AB14" i="91"/>
  <c r="AC14" i="91"/>
  <c r="AD14" i="91"/>
  <c r="AE14" i="91"/>
  <c r="AF14" i="91"/>
  <c r="AG14" i="91"/>
  <c r="AH14" i="91"/>
  <c r="AI14" i="91"/>
  <c r="AJ14" i="91"/>
  <c r="AK14" i="91"/>
  <c r="AL14" i="91"/>
  <c r="AM14" i="91"/>
  <c r="AN14" i="91"/>
  <c r="AO14" i="91"/>
  <c r="AP14" i="91"/>
  <c r="AQ14" i="91"/>
  <c r="AR14" i="91"/>
  <c r="AS14" i="91"/>
  <c r="AA9" i="91"/>
  <c r="AB9" i="91"/>
  <c r="AC9" i="91"/>
  <c r="AD9" i="91"/>
  <c r="AE9" i="91"/>
  <c r="AF9" i="91"/>
  <c r="AG9" i="91"/>
  <c r="AH9" i="91"/>
  <c r="AI9" i="91"/>
  <c r="AJ9" i="91"/>
  <c r="AK9" i="91"/>
  <c r="AL9" i="91"/>
  <c r="AM9" i="91"/>
  <c r="AN9" i="91"/>
  <c r="AO9" i="91"/>
  <c r="AP9" i="91"/>
  <c r="AQ9" i="91"/>
  <c r="AR9" i="91"/>
  <c r="AS9" i="91"/>
  <c r="AA11" i="91"/>
  <c r="B11" i="91" s="1"/>
  <c r="P20" i="25" s="1"/>
  <c r="AB11" i="91"/>
  <c r="AC11" i="91"/>
  <c r="AD11" i="91"/>
  <c r="AE11" i="91"/>
  <c r="AF11" i="91"/>
  <c r="AG11" i="91"/>
  <c r="AH11" i="91"/>
  <c r="AI11" i="91"/>
  <c r="AJ11" i="91"/>
  <c r="AK11" i="91"/>
  <c r="AL11" i="91"/>
  <c r="AM11" i="91"/>
  <c r="AN11" i="91"/>
  <c r="AO11" i="91"/>
  <c r="AP11" i="91"/>
  <c r="AQ11" i="91"/>
  <c r="AR11" i="91"/>
  <c r="AS11" i="91"/>
  <c r="AA3" i="91"/>
  <c r="AB3" i="91"/>
  <c r="AC3" i="91"/>
  <c r="AD3" i="91"/>
  <c r="AE3" i="91"/>
  <c r="AF3" i="91"/>
  <c r="AG3" i="91"/>
  <c r="AH3" i="91"/>
  <c r="AI3" i="91"/>
  <c r="AJ3" i="91"/>
  <c r="AK3" i="91"/>
  <c r="AL3" i="91"/>
  <c r="AM3" i="91"/>
  <c r="AN3" i="91"/>
  <c r="AO3" i="91"/>
  <c r="AP3" i="91"/>
  <c r="AQ3" i="91"/>
  <c r="AR3" i="91"/>
  <c r="AS3" i="91"/>
  <c r="AA15" i="91"/>
  <c r="AB15" i="91"/>
  <c r="AC15" i="91"/>
  <c r="AD15" i="91"/>
  <c r="AE15" i="91"/>
  <c r="AF15" i="91"/>
  <c r="AG15" i="91"/>
  <c r="AH15" i="91"/>
  <c r="AI15" i="91"/>
  <c r="AJ15" i="91"/>
  <c r="AK15" i="91"/>
  <c r="AL15" i="91"/>
  <c r="AM15" i="91"/>
  <c r="AN15" i="91"/>
  <c r="AO15" i="91"/>
  <c r="AP15" i="91"/>
  <c r="AQ15" i="91"/>
  <c r="AR15" i="91"/>
  <c r="AS15" i="91"/>
  <c r="AA26" i="91"/>
  <c r="AB26" i="91"/>
  <c r="AC26" i="91"/>
  <c r="AD26" i="91"/>
  <c r="AE26" i="91"/>
  <c r="AF26" i="91"/>
  <c r="AG26" i="91"/>
  <c r="AH26" i="91"/>
  <c r="AI26" i="91"/>
  <c r="AJ26" i="91"/>
  <c r="AK26" i="91"/>
  <c r="AL26" i="91"/>
  <c r="AM26" i="91"/>
  <c r="AN26" i="91"/>
  <c r="AO26" i="91"/>
  <c r="AP26" i="91"/>
  <c r="AQ26" i="91"/>
  <c r="AR26" i="91"/>
  <c r="AS26" i="91"/>
  <c r="AA23" i="91"/>
  <c r="AB23" i="91"/>
  <c r="AC23" i="91"/>
  <c r="AD23" i="91"/>
  <c r="AE23" i="91"/>
  <c r="AF23" i="91"/>
  <c r="AG23" i="91"/>
  <c r="AH23" i="91"/>
  <c r="AI23" i="91"/>
  <c r="AJ23" i="91"/>
  <c r="AK23" i="91"/>
  <c r="AL23" i="91"/>
  <c r="AM23" i="91"/>
  <c r="AN23" i="91"/>
  <c r="AO23" i="91"/>
  <c r="AP23" i="91"/>
  <c r="AQ23" i="91"/>
  <c r="AR23" i="91"/>
  <c r="AS23" i="91"/>
  <c r="AV26" i="93"/>
  <c r="AU26" i="93"/>
  <c r="C26" i="93"/>
  <c r="AI27" i="25" s="1"/>
  <c r="AD13" i="92"/>
  <c r="AE13" i="92"/>
  <c r="AF13" i="92"/>
  <c r="AG13" i="92"/>
  <c r="AH13" i="92"/>
  <c r="AI13" i="92"/>
  <c r="AJ13" i="92"/>
  <c r="AK13" i="92"/>
  <c r="AL13" i="92"/>
  <c r="AN13" i="92"/>
  <c r="AO13" i="92"/>
  <c r="AP13" i="92"/>
  <c r="AQ13" i="92"/>
  <c r="AR13" i="92"/>
  <c r="AS13" i="92"/>
  <c r="AT13" i="92"/>
  <c r="AU13" i="92"/>
  <c r="AV13" i="92"/>
  <c r="AW13" i="92"/>
  <c r="AX13" i="92"/>
  <c r="AY13" i="92"/>
  <c r="AD17" i="92"/>
  <c r="AE17" i="92"/>
  <c r="AF17" i="92"/>
  <c r="AG17" i="92"/>
  <c r="AH17" i="92"/>
  <c r="AI17" i="92"/>
  <c r="AJ17" i="92"/>
  <c r="AK17" i="92"/>
  <c r="AL17" i="92"/>
  <c r="AN17" i="92"/>
  <c r="AO17" i="92"/>
  <c r="AP17" i="92"/>
  <c r="AQ17" i="92"/>
  <c r="AR17" i="92"/>
  <c r="AS17" i="92"/>
  <c r="AT17" i="92"/>
  <c r="AU17" i="92"/>
  <c r="AV17" i="92"/>
  <c r="AW17" i="92"/>
  <c r="AX17" i="92"/>
  <c r="AY17" i="92"/>
  <c r="B17" i="92"/>
  <c r="O4" i="25" s="1"/>
  <c r="AD19" i="92"/>
  <c r="AE19" i="92"/>
  <c r="AF19" i="92"/>
  <c r="AG19" i="92"/>
  <c r="AH19" i="92"/>
  <c r="AI19" i="92"/>
  <c r="AJ19" i="92"/>
  <c r="AK19" i="92"/>
  <c r="AL19" i="92"/>
  <c r="AN19" i="92"/>
  <c r="AO19" i="92"/>
  <c r="AP19" i="92"/>
  <c r="AQ19" i="92"/>
  <c r="AR19" i="92"/>
  <c r="AS19" i="92"/>
  <c r="AT19" i="92"/>
  <c r="AU19" i="92"/>
  <c r="AV19" i="92"/>
  <c r="AW19" i="92"/>
  <c r="AX19" i="92"/>
  <c r="AY19" i="92"/>
  <c r="AD7" i="92"/>
  <c r="AE7" i="92"/>
  <c r="AF7" i="92"/>
  <c r="AG7" i="92"/>
  <c r="AH7" i="92"/>
  <c r="AI7" i="92"/>
  <c r="AJ7" i="92"/>
  <c r="AK7" i="92"/>
  <c r="AL7" i="92"/>
  <c r="AN7" i="92"/>
  <c r="AO7" i="92"/>
  <c r="AP7" i="92"/>
  <c r="AQ7" i="92"/>
  <c r="AR7" i="92"/>
  <c r="AS7" i="92"/>
  <c r="AT7" i="92"/>
  <c r="AU7" i="92"/>
  <c r="AV7" i="92"/>
  <c r="AW7" i="92"/>
  <c r="AX7" i="92"/>
  <c r="AY7" i="92"/>
  <c r="AD24" i="92"/>
  <c r="AE24" i="92"/>
  <c r="AF24" i="92"/>
  <c r="AG24" i="92"/>
  <c r="AH24" i="92"/>
  <c r="AI24" i="92"/>
  <c r="AJ24" i="92"/>
  <c r="AK24" i="92"/>
  <c r="AL24" i="92"/>
  <c r="AN24" i="92"/>
  <c r="AO24" i="92"/>
  <c r="AP24" i="92"/>
  <c r="AQ24" i="92"/>
  <c r="AR24" i="92"/>
  <c r="AS24" i="92"/>
  <c r="AT24" i="92"/>
  <c r="AU24" i="92"/>
  <c r="AV24" i="92"/>
  <c r="AW24" i="92"/>
  <c r="AX24" i="92"/>
  <c r="AY24" i="92"/>
  <c r="AD5" i="92"/>
  <c r="AE5" i="92"/>
  <c r="AF5" i="92"/>
  <c r="AG5" i="92"/>
  <c r="AH5" i="92"/>
  <c r="AI5" i="92"/>
  <c r="AJ5" i="92"/>
  <c r="AK5" i="92"/>
  <c r="AL5" i="92"/>
  <c r="AN5" i="92"/>
  <c r="AO5" i="92"/>
  <c r="AP5" i="92"/>
  <c r="AQ5" i="92"/>
  <c r="AR5" i="92"/>
  <c r="AS5" i="92"/>
  <c r="AT5" i="92"/>
  <c r="AU5" i="92"/>
  <c r="AV5" i="92"/>
  <c r="AW5" i="92"/>
  <c r="AX5" i="92"/>
  <c r="AY5" i="92"/>
  <c r="B5" i="92"/>
  <c r="O12" i="25" s="1"/>
  <c r="AD25" i="92"/>
  <c r="AE25" i="92"/>
  <c r="AF25" i="92"/>
  <c r="B25" i="92" s="1"/>
  <c r="O7" i="25" s="1"/>
  <c r="AG25" i="92"/>
  <c r="AH25" i="92"/>
  <c r="AI25" i="92"/>
  <c r="AJ25" i="92"/>
  <c r="AK25" i="92"/>
  <c r="AL25" i="92"/>
  <c r="AN25" i="92"/>
  <c r="AO25" i="92"/>
  <c r="AP25" i="92"/>
  <c r="AQ25" i="92"/>
  <c r="AR25" i="92"/>
  <c r="AS25" i="92"/>
  <c r="AT25" i="92"/>
  <c r="AU25" i="92"/>
  <c r="AV25" i="92"/>
  <c r="AW25" i="92"/>
  <c r="AX25" i="92"/>
  <c r="AY25" i="92"/>
  <c r="AD12" i="92"/>
  <c r="AE12" i="92"/>
  <c r="AF12" i="92"/>
  <c r="AG12" i="92"/>
  <c r="AH12" i="92"/>
  <c r="AI12" i="92"/>
  <c r="AJ12" i="92"/>
  <c r="AK12" i="92"/>
  <c r="AL12" i="92"/>
  <c r="AN12" i="92"/>
  <c r="AO12" i="92"/>
  <c r="AP12" i="92"/>
  <c r="AQ12" i="92"/>
  <c r="AR12" i="92"/>
  <c r="AS12" i="92"/>
  <c r="AT12" i="92"/>
  <c r="AU12" i="92"/>
  <c r="AV12" i="92"/>
  <c r="AW12" i="92"/>
  <c r="AX12" i="92"/>
  <c r="AY12" i="92"/>
  <c r="AD10" i="92"/>
  <c r="AE10" i="92"/>
  <c r="AF10" i="92"/>
  <c r="AG10" i="92"/>
  <c r="AH10" i="92"/>
  <c r="AI10" i="92"/>
  <c r="AJ10" i="92"/>
  <c r="AK10" i="92"/>
  <c r="AL10" i="92"/>
  <c r="AN10" i="92"/>
  <c r="AO10" i="92"/>
  <c r="AP10" i="92"/>
  <c r="AQ10" i="92"/>
  <c r="AR10" i="92"/>
  <c r="AS10" i="92"/>
  <c r="AT10" i="92"/>
  <c r="AU10" i="92"/>
  <c r="AV10" i="92"/>
  <c r="AW10" i="92"/>
  <c r="AX10" i="92"/>
  <c r="AY10" i="92"/>
  <c r="AD4" i="92"/>
  <c r="AE4" i="92"/>
  <c r="AF4" i="92"/>
  <c r="AG4" i="92"/>
  <c r="AH4" i="92"/>
  <c r="AI4" i="92"/>
  <c r="AJ4" i="92"/>
  <c r="AK4" i="92"/>
  <c r="AL4" i="92"/>
  <c r="AN4" i="92"/>
  <c r="AO4" i="92"/>
  <c r="AP4" i="92"/>
  <c r="AQ4" i="92"/>
  <c r="AR4" i="92"/>
  <c r="AS4" i="92"/>
  <c r="AT4" i="92"/>
  <c r="AU4" i="92"/>
  <c r="AV4" i="92"/>
  <c r="AW4" i="92"/>
  <c r="AX4" i="92"/>
  <c r="AY4" i="92"/>
  <c r="B4" i="92"/>
  <c r="O17" i="25" s="1"/>
  <c r="AD20" i="92"/>
  <c r="AE20" i="92"/>
  <c r="AF20" i="92"/>
  <c r="AG20" i="92"/>
  <c r="AH20" i="92"/>
  <c r="AI20" i="92"/>
  <c r="AJ20" i="92"/>
  <c r="AK20" i="92"/>
  <c r="AL20" i="92"/>
  <c r="AN20" i="92"/>
  <c r="AO20" i="92"/>
  <c r="AP20" i="92"/>
  <c r="AQ20" i="92"/>
  <c r="AR20" i="92"/>
  <c r="AS20" i="92"/>
  <c r="AT20" i="92"/>
  <c r="AU20" i="92"/>
  <c r="AV20" i="92"/>
  <c r="AW20" i="92"/>
  <c r="AX20" i="92"/>
  <c r="AY20" i="92"/>
  <c r="AD16" i="92"/>
  <c r="AE16" i="92"/>
  <c r="AF16" i="92"/>
  <c r="AG16" i="92"/>
  <c r="AH16" i="92"/>
  <c r="AI16" i="92"/>
  <c r="AJ16" i="92"/>
  <c r="AK16" i="92"/>
  <c r="AL16" i="92"/>
  <c r="AN16" i="92"/>
  <c r="AO16" i="92"/>
  <c r="AP16" i="92"/>
  <c r="AQ16" i="92"/>
  <c r="AR16" i="92"/>
  <c r="AS16" i="92"/>
  <c r="AT16" i="92"/>
  <c r="AU16" i="92"/>
  <c r="AV16" i="92"/>
  <c r="AW16" i="92"/>
  <c r="AX16" i="92"/>
  <c r="AY16" i="92"/>
  <c r="AD21" i="92"/>
  <c r="AE21" i="92"/>
  <c r="AF21" i="92"/>
  <c r="AG21" i="92"/>
  <c r="AH21" i="92"/>
  <c r="AI21" i="92"/>
  <c r="AJ21" i="92"/>
  <c r="AK21" i="92"/>
  <c r="AL21" i="92"/>
  <c r="AN21" i="92"/>
  <c r="AO21" i="92"/>
  <c r="AP21" i="92"/>
  <c r="AQ21" i="92"/>
  <c r="AR21" i="92"/>
  <c r="AS21" i="92"/>
  <c r="AT21" i="92"/>
  <c r="AU21" i="92"/>
  <c r="AV21" i="92"/>
  <c r="AW21" i="92"/>
  <c r="AX21" i="92"/>
  <c r="AY21" i="92"/>
  <c r="AD22" i="92"/>
  <c r="AE22" i="92"/>
  <c r="AF22" i="92"/>
  <c r="AG22" i="92"/>
  <c r="AH22" i="92"/>
  <c r="AI22" i="92"/>
  <c r="AJ22" i="92"/>
  <c r="AK22" i="92"/>
  <c r="AL22" i="92"/>
  <c r="AN22" i="92"/>
  <c r="AO22" i="92"/>
  <c r="AP22" i="92"/>
  <c r="AQ22" i="92"/>
  <c r="AR22" i="92"/>
  <c r="AS22" i="92"/>
  <c r="AT22" i="92"/>
  <c r="AU22" i="92"/>
  <c r="AV22" i="92"/>
  <c r="AW22" i="92"/>
  <c r="AX22" i="92"/>
  <c r="AY22" i="92"/>
  <c r="B22" i="92"/>
  <c r="O19" i="25" s="1"/>
  <c r="AD8" i="92"/>
  <c r="AE8" i="92"/>
  <c r="AF8" i="92"/>
  <c r="B8" i="92" s="1"/>
  <c r="O14" i="25" s="1"/>
  <c r="AG8" i="92"/>
  <c r="AH8" i="92"/>
  <c r="AI8" i="92"/>
  <c r="AJ8" i="92"/>
  <c r="AK8" i="92"/>
  <c r="AL8" i="92"/>
  <c r="AN8" i="92"/>
  <c r="AO8" i="92"/>
  <c r="AP8" i="92"/>
  <c r="AQ8" i="92"/>
  <c r="AR8" i="92"/>
  <c r="AS8" i="92"/>
  <c r="AT8" i="92"/>
  <c r="AU8" i="92"/>
  <c r="AV8" i="92"/>
  <c r="AW8" i="92"/>
  <c r="AX8" i="92"/>
  <c r="AY8" i="92"/>
  <c r="AD6" i="92"/>
  <c r="AE6" i="92"/>
  <c r="AF6" i="92"/>
  <c r="AG6" i="92"/>
  <c r="AH6" i="92"/>
  <c r="AI6" i="92"/>
  <c r="AJ6" i="92"/>
  <c r="AK6" i="92"/>
  <c r="AL6" i="92"/>
  <c r="AN6" i="92"/>
  <c r="AO6" i="92"/>
  <c r="AP6" i="92"/>
  <c r="AQ6" i="92"/>
  <c r="AR6" i="92"/>
  <c r="AS6" i="92"/>
  <c r="AT6" i="92"/>
  <c r="AU6" i="92"/>
  <c r="AV6" i="92"/>
  <c r="AW6" i="92"/>
  <c r="AX6" i="92"/>
  <c r="AY6" i="92"/>
  <c r="AD18" i="92"/>
  <c r="AE18" i="92"/>
  <c r="B18" i="92" s="1"/>
  <c r="O22" i="25" s="1"/>
  <c r="AF18" i="92"/>
  <c r="AG18" i="92"/>
  <c r="AH18" i="92"/>
  <c r="AI18" i="92"/>
  <c r="AJ18" i="92"/>
  <c r="AK18" i="92"/>
  <c r="AL18" i="92"/>
  <c r="AN18" i="92"/>
  <c r="AO18" i="92"/>
  <c r="AP18" i="92"/>
  <c r="AQ18" i="92"/>
  <c r="AR18" i="92"/>
  <c r="AS18" i="92"/>
  <c r="AT18" i="92"/>
  <c r="AU18" i="92"/>
  <c r="AV18" i="92"/>
  <c r="AW18" i="92"/>
  <c r="AX18" i="92"/>
  <c r="AY18" i="92"/>
  <c r="AD14" i="92"/>
  <c r="AE14" i="92"/>
  <c r="AF14" i="92"/>
  <c r="AG14" i="92"/>
  <c r="AH14" i="92"/>
  <c r="AI14" i="92"/>
  <c r="AJ14" i="92"/>
  <c r="AK14" i="92"/>
  <c r="AL14" i="92"/>
  <c r="AN14" i="92"/>
  <c r="AO14" i="92"/>
  <c r="AP14" i="92"/>
  <c r="AQ14" i="92"/>
  <c r="AR14" i="92"/>
  <c r="AS14" i="92"/>
  <c r="AT14" i="92"/>
  <c r="AU14" i="92"/>
  <c r="AV14" i="92"/>
  <c r="AW14" i="92"/>
  <c r="AX14" i="92"/>
  <c r="AY14" i="92"/>
  <c r="B14" i="92"/>
  <c r="O21" i="25" s="1"/>
  <c r="AD9" i="92"/>
  <c r="AE9" i="92"/>
  <c r="AF9" i="92"/>
  <c r="AG9" i="92"/>
  <c r="AH9" i="92"/>
  <c r="AI9" i="92"/>
  <c r="AJ9" i="92"/>
  <c r="AK9" i="92"/>
  <c r="AL9" i="92"/>
  <c r="AN9" i="92"/>
  <c r="AO9" i="92"/>
  <c r="AP9" i="92"/>
  <c r="AQ9" i="92"/>
  <c r="AR9" i="92"/>
  <c r="AS9" i="92"/>
  <c r="AT9" i="92"/>
  <c r="AU9" i="92"/>
  <c r="AV9" i="92"/>
  <c r="AW9" i="92"/>
  <c r="AX9" i="92"/>
  <c r="AY9" i="92"/>
  <c r="AD11" i="92"/>
  <c r="AE11" i="92"/>
  <c r="AF11" i="92"/>
  <c r="AG11" i="92"/>
  <c r="AH11" i="92"/>
  <c r="AI11" i="92"/>
  <c r="AJ11" i="92"/>
  <c r="AK11" i="92"/>
  <c r="AL11" i="92"/>
  <c r="AN11" i="92"/>
  <c r="AO11" i="92"/>
  <c r="AP11" i="92"/>
  <c r="AQ11" i="92"/>
  <c r="AR11" i="92"/>
  <c r="AS11" i="92"/>
  <c r="AT11" i="92"/>
  <c r="AU11" i="92"/>
  <c r="AV11" i="92"/>
  <c r="AW11" i="92"/>
  <c r="AX11" i="92"/>
  <c r="AY11" i="92"/>
  <c r="AD3" i="92"/>
  <c r="AE3" i="92"/>
  <c r="B3" i="92" s="1"/>
  <c r="O24" i="25" s="1"/>
  <c r="AF3" i="92"/>
  <c r="AG3" i="92"/>
  <c r="AH3" i="92"/>
  <c r="AI3" i="92"/>
  <c r="AJ3" i="92"/>
  <c r="AK3" i="92"/>
  <c r="AL3" i="92"/>
  <c r="AN3" i="92"/>
  <c r="AO3" i="92"/>
  <c r="AP3" i="92"/>
  <c r="AQ3" i="92"/>
  <c r="AR3" i="92"/>
  <c r="AS3" i="92"/>
  <c r="AT3" i="92"/>
  <c r="AU3" i="92"/>
  <c r="AV3" i="92"/>
  <c r="AW3" i="92"/>
  <c r="AX3" i="92"/>
  <c r="AY3" i="92"/>
  <c r="AD15" i="92"/>
  <c r="AE15" i="92"/>
  <c r="AF15" i="92"/>
  <c r="AG15" i="92"/>
  <c r="AH15" i="92"/>
  <c r="AI15" i="92"/>
  <c r="AJ15" i="92"/>
  <c r="AK15" i="92"/>
  <c r="AL15" i="92"/>
  <c r="AN15" i="92"/>
  <c r="AO15" i="92"/>
  <c r="AP15" i="92"/>
  <c r="AQ15" i="92"/>
  <c r="AR15" i="92"/>
  <c r="AS15" i="92"/>
  <c r="AT15" i="92"/>
  <c r="AU15" i="92"/>
  <c r="AV15" i="92"/>
  <c r="AW15" i="92"/>
  <c r="AX15" i="92"/>
  <c r="AY15" i="92"/>
  <c r="B15" i="92"/>
  <c r="O25" i="25" s="1"/>
  <c r="AD26" i="92"/>
  <c r="AE26" i="92"/>
  <c r="AF26" i="92"/>
  <c r="B26" i="92" s="1"/>
  <c r="O27" i="25" s="1"/>
  <c r="AG26" i="92"/>
  <c r="AH26" i="92"/>
  <c r="AI26" i="92"/>
  <c r="AJ26" i="92"/>
  <c r="AK26" i="92"/>
  <c r="AL26" i="92"/>
  <c r="AN26" i="92"/>
  <c r="AO26" i="92"/>
  <c r="AP26" i="92"/>
  <c r="AQ26" i="92"/>
  <c r="AR26" i="92"/>
  <c r="AS26" i="92"/>
  <c r="AT26" i="92"/>
  <c r="AU26" i="92"/>
  <c r="AV26" i="92"/>
  <c r="AW26" i="92"/>
  <c r="AX26" i="92"/>
  <c r="AY26" i="92"/>
  <c r="AD23" i="92"/>
  <c r="AE23" i="92"/>
  <c r="AF23" i="92"/>
  <c r="AG23" i="92"/>
  <c r="AH23" i="92"/>
  <c r="AI23" i="92"/>
  <c r="AJ23" i="92"/>
  <c r="AK23" i="92"/>
  <c r="AL23" i="92"/>
  <c r="AN23" i="92"/>
  <c r="AO23" i="92"/>
  <c r="AP23" i="92"/>
  <c r="AQ23" i="92"/>
  <c r="AR23" i="92"/>
  <c r="AS23" i="92"/>
  <c r="AT23" i="92"/>
  <c r="AU23" i="92"/>
  <c r="AV23" i="92"/>
  <c r="AW23" i="92"/>
  <c r="AX23" i="92"/>
  <c r="AY23" i="92"/>
  <c r="BB26" i="92"/>
  <c r="BA26" i="92"/>
  <c r="BB25" i="92"/>
  <c r="C25" i="92" s="1"/>
  <c r="AG7" i="25" s="1"/>
  <c r="BA25" i="92"/>
  <c r="BB24" i="92"/>
  <c r="BA24" i="92"/>
  <c r="C24" i="92" s="1"/>
  <c r="AG8" i="25" s="1"/>
  <c r="BB23" i="92"/>
  <c r="BA23" i="92"/>
  <c r="C23" i="92"/>
  <c r="AG5" i="25" s="1"/>
  <c r="BB22" i="92"/>
  <c r="C22" i="92" s="1"/>
  <c r="AG19" i="25" s="1"/>
  <c r="BA22" i="92"/>
  <c r="BB21" i="92"/>
  <c r="BA21" i="92"/>
  <c r="C21" i="92" s="1"/>
  <c r="AG16" i="25" s="1"/>
  <c r="BB20" i="92"/>
  <c r="BA20" i="92"/>
  <c r="BB19" i="92"/>
  <c r="C19" i="92" s="1"/>
  <c r="AG13" i="25" s="1"/>
  <c r="BA19" i="92"/>
  <c r="BB18" i="92"/>
  <c r="C18" i="92" s="1"/>
  <c r="AG22" i="25" s="1"/>
  <c r="BA18" i="92"/>
  <c r="BB17" i="92"/>
  <c r="BA17" i="92"/>
  <c r="C17" i="92" s="1"/>
  <c r="AG4" i="25" s="1"/>
  <c r="BB16" i="92"/>
  <c r="BA16" i="92"/>
  <c r="C16" i="92" s="1"/>
  <c r="AG18" i="25" s="1"/>
  <c r="BB15" i="92"/>
  <c r="C15" i="92" s="1"/>
  <c r="AG25" i="25" s="1"/>
  <c r="BA15" i="92"/>
  <c r="BB14" i="92"/>
  <c r="C14" i="92" s="1"/>
  <c r="AG21" i="25" s="1"/>
  <c r="BA14" i="92"/>
  <c r="BB13" i="92"/>
  <c r="BA13" i="92"/>
  <c r="C13" i="92" s="1"/>
  <c r="AG3" i="25" s="1"/>
  <c r="BB12" i="92"/>
  <c r="BA12" i="92"/>
  <c r="BB11" i="92"/>
  <c r="BA11" i="92"/>
  <c r="BB10" i="92"/>
  <c r="BA10" i="92"/>
  <c r="BB9" i="92"/>
  <c r="BA9" i="92"/>
  <c r="BB8" i="92"/>
  <c r="BA8" i="92"/>
  <c r="C8" i="92"/>
  <c r="AG14" i="25" s="1"/>
  <c r="BA6" i="92"/>
  <c r="BB6" i="92"/>
  <c r="C6" i="92" s="1"/>
  <c r="AG23" i="25" s="1"/>
  <c r="BB7" i="92"/>
  <c r="BA7" i="92"/>
  <c r="C7" i="92" s="1"/>
  <c r="AG9" i="25" s="1"/>
  <c r="BB5" i="92"/>
  <c r="BA5" i="92"/>
  <c r="C5" i="92"/>
  <c r="AG12" i="25" s="1"/>
  <c r="BB4" i="92"/>
  <c r="BA4" i="92"/>
  <c r="C4" i="92" s="1"/>
  <c r="AG17" i="25" s="1"/>
  <c r="BB3" i="92"/>
  <c r="BA3" i="92"/>
  <c r="C26" i="92"/>
  <c r="AG27" i="25" s="1"/>
  <c r="C11" i="92"/>
  <c r="AG20" i="25" s="1"/>
  <c r="C9" i="92"/>
  <c r="AG15" i="25" s="1"/>
  <c r="C3" i="92"/>
  <c r="AG24" i="25" s="1"/>
  <c r="C20" i="92"/>
  <c r="AG11" i="25" s="1"/>
  <c r="C12" i="92"/>
  <c r="AG10" i="25" s="1"/>
  <c r="BA13" i="90"/>
  <c r="C13" i="90" s="1"/>
  <c r="AF3" i="25" s="1"/>
  <c r="BB13" i="90"/>
  <c r="BA17" i="90"/>
  <c r="C17" i="90" s="1"/>
  <c r="AF4" i="25" s="1"/>
  <c r="BB17" i="90"/>
  <c r="BA19" i="90"/>
  <c r="BB19" i="90"/>
  <c r="C19" i="90"/>
  <c r="AF13" i="25" s="1"/>
  <c r="BA7" i="90"/>
  <c r="BB7" i="90"/>
  <c r="C7" i="90"/>
  <c r="AF9" i="25" s="1"/>
  <c r="BA24" i="90"/>
  <c r="BB24" i="90"/>
  <c r="C24" i="90"/>
  <c r="AF8" i="25" s="1"/>
  <c r="BA5" i="90"/>
  <c r="BB5" i="90"/>
  <c r="C5" i="90" s="1"/>
  <c r="AF12" i="25" s="1"/>
  <c r="BA25" i="90"/>
  <c r="C25" i="90" s="1"/>
  <c r="AF7" i="25" s="1"/>
  <c r="BB25" i="90"/>
  <c r="BA12" i="90"/>
  <c r="C12" i="90" s="1"/>
  <c r="AF10" i="25" s="1"/>
  <c r="BB12" i="90"/>
  <c r="BA10" i="90"/>
  <c r="C10" i="90" s="1"/>
  <c r="AF6" i="25" s="1"/>
  <c r="BB10" i="90"/>
  <c r="BA4" i="90"/>
  <c r="C4" i="90" s="1"/>
  <c r="AF17" i="25" s="1"/>
  <c r="BB4" i="90"/>
  <c r="BA20" i="90"/>
  <c r="BB20" i="90"/>
  <c r="C20" i="90"/>
  <c r="AF11" i="25" s="1"/>
  <c r="BA16" i="90"/>
  <c r="BB16" i="90"/>
  <c r="C16" i="90"/>
  <c r="AF18" i="25" s="1"/>
  <c r="BA21" i="90"/>
  <c r="BB21" i="90"/>
  <c r="C21" i="90"/>
  <c r="AF16" i="25" s="1"/>
  <c r="BA22" i="90"/>
  <c r="BB22" i="90"/>
  <c r="C22" i="90" s="1"/>
  <c r="AF19" i="25" s="1"/>
  <c r="BA8" i="90"/>
  <c r="C8" i="90" s="1"/>
  <c r="AF14" i="25" s="1"/>
  <c r="BB8" i="90"/>
  <c r="BA6" i="90"/>
  <c r="C6" i="90" s="1"/>
  <c r="AF23" i="25" s="1"/>
  <c r="BB6" i="90"/>
  <c r="BA18" i="90"/>
  <c r="C18" i="90" s="1"/>
  <c r="AF22" i="25" s="1"/>
  <c r="BB18" i="90"/>
  <c r="BA14" i="90"/>
  <c r="C14" i="90" s="1"/>
  <c r="AF21" i="25" s="1"/>
  <c r="BB14" i="90"/>
  <c r="BA9" i="90"/>
  <c r="BB9" i="90"/>
  <c r="C9" i="90"/>
  <c r="AF15" i="25" s="1"/>
  <c r="BA11" i="90"/>
  <c r="BB11" i="90"/>
  <c r="C11" i="90"/>
  <c r="AF20" i="25" s="1"/>
  <c r="BA3" i="90"/>
  <c r="BB3" i="90"/>
  <c r="C3" i="90"/>
  <c r="AF24" i="25" s="1"/>
  <c r="BA15" i="90"/>
  <c r="BB15" i="90"/>
  <c r="C15" i="90" s="1"/>
  <c r="AF25" i="25" s="1"/>
  <c r="BA26" i="90"/>
  <c r="C26" i="90" s="1"/>
  <c r="AF27" i="25" s="1"/>
  <c r="BB26" i="90"/>
  <c r="BA23" i="90"/>
  <c r="BB23" i="90"/>
  <c r="C23" i="90"/>
  <c r="AF5" i="25" s="1"/>
  <c r="AK13" i="89"/>
  <c r="C13" i="89" s="1"/>
  <c r="AL13" i="89"/>
  <c r="AK17" i="89"/>
  <c r="C17" i="89" s="1"/>
  <c r="AE4" i="25" s="1"/>
  <c r="AL17" i="89"/>
  <c r="AK19" i="89"/>
  <c r="C19" i="89" s="1"/>
  <c r="AE13" i="25" s="1"/>
  <c r="AL19" i="89"/>
  <c r="AK7" i="89"/>
  <c r="C7" i="89" s="1"/>
  <c r="AE9" i="25" s="1"/>
  <c r="AL7" i="89"/>
  <c r="AK24" i="89"/>
  <c r="AL24" i="89"/>
  <c r="C24" i="89"/>
  <c r="AE8" i="25" s="1"/>
  <c r="AK5" i="89"/>
  <c r="AL5" i="89"/>
  <c r="C5" i="89"/>
  <c r="AE12" i="25" s="1"/>
  <c r="AK25" i="89"/>
  <c r="AL25" i="89"/>
  <c r="C25" i="89"/>
  <c r="AE7" i="25" s="1"/>
  <c r="AK12" i="89"/>
  <c r="AL12" i="89"/>
  <c r="C12" i="89" s="1"/>
  <c r="AE10" i="25" s="1"/>
  <c r="AK4" i="89"/>
  <c r="C4" i="89" s="1"/>
  <c r="AE17" i="25" s="1"/>
  <c r="AL4" i="89"/>
  <c r="AK20" i="89"/>
  <c r="C20" i="89" s="1"/>
  <c r="AE11" i="25" s="1"/>
  <c r="AL20" i="89"/>
  <c r="AK16" i="89"/>
  <c r="C16" i="89" s="1"/>
  <c r="AE18" i="25" s="1"/>
  <c r="AL16" i="89"/>
  <c r="AK21" i="89"/>
  <c r="C21" i="89" s="1"/>
  <c r="AE16" i="25" s="1"/>
  <c r="AL21" i="89"/>
  <c r="AK22" i="89"/>
  <c r="AL22" i="89"/>
  <c r="C22" i="89"/>
  <c r="AE19" i="25" s="1"/>
  <c r="AK8" i="89"/>
  <c r="AL8" i="89"/>
  <c r="C8" i="89"/>
  <c r="AE14" i="25" s="1"/>
  <c r="AK6" i="89"/>
  <c r="AL6" i="89"/>
  <c r="C6" i="89"/>
  <c r="AE23" i="25" s="1"/>
  <c r="AK18" i="89"/>
  <c r="AL18" i="89"/>
  <c r="C18" i="89" s="1"/>
  <c r="AE22" i="25" s="1"/>
  <c r="AK14" i="89"/>
  <c r="C14" i="89" s="1"/>
  <c r="AE21" i="25" s="1"/>
  <c r="AL14" i="89"/>
  <c r="AK9" i="89"/>
  <c r="C9" i="89" s="1"/>
  <c r="AE15" i="25" s="1"/>
  <c r="AL9" i="89"/>
  <c r="AK11" i="89"/>
  <c r="C11" i="89" s="1"/>
  <c r="AE20" i="25" s="1"/>
  <c r="AL11" i="89"/>
  <c r="AK3" i="89"/>
  <c r="C3" i="89" s="1"/>
  <c r="AE24" i="25" s="1"/>
  <c r="AL3" i="89"/>
  <c r="AK15" i="89"/>
  <c r="AL15" i="89"/>
  <c r="C15" i="89"/>
  <c r="AE25" i="25" s="1"/>
  <c r="AK26" i="89"/>
  <c r="AL26" i="89"/>
  <c r="C26" i="89"/>
  <c r="AE27" i="25" s="1"/>
  <c r="AK23" i="89"/>
  <c r="C23" i="89" s="1"/>
  <c r="AE5" i="25" s="1"/>
  <c r="AL23" i="89"/>
  <c r="AE3" i="25"/>
  <c r="AD13" i="90"/>
  <c r="AE13" i="90"/>
  <c r="AF13" i="90"/>
  <c r="AG13" i="90"/>
  <c r="AH13" i="90"/>
  <c r="AI13" i="90"/>
  <c r="AJ13" i="90"/>
  <c r="AK13" i="90"/>
  <c r="AL13" i="90"/>
  <c r="AM13" i="90"/>
  <c r="AN13" i="90"/>
  <c r="AO13" i="90"/>
  <c r="AP13" i="90"/>
  <c r="AQ13" i="90"/>
  <c r="AR13" i="90"/>
  <c r="AS13" i="90"/>
  <c r="AT13" i="90"/>
  <c r="AU13" i="90"/>
  <c r="AV13" i="90"/>
  <c r="AW13" i="90"/>
  <c r="AX13" i="90"/>
  <c r="AY13" i="90"/>
  <c r="AD17" i="90"/>
  <c r="AE17" i="90"/>
  <c r="AF17" i="90"/>
  <c r="AG17" i="90"/>
  <c r="AH17" i="90"/>
  <c r="AI17" i="90"/>
  <c r="AJ17" i="90"/>
  <c r="AK17" i="90"/>
  <c r="AL17" i="90"/>
  <c r="AM17" i="90"/>
  <c r="AN17" i="90"/>
  <c r="AO17" i="90"/>
  <c r="AP17" i="90"/>
  <c r="AQ17" i="90"/>
  <c r="AR17" i="90"/>
  <c r="AS17" i="90"/>
  <c r="AT17" i="90"/>
  <c r="AU17" i="90"/>
  <c r="AV17" i="90"/>
  <c r="AW17" i="90"/>
  <c r="AX17" i="90"/>
  <c r="AY17" i="90"/>
  <c r="AD19" i="90"/>
  <c r="AE19" i="90"/>
  <c r="AF19" i="90"/>
  <c r="AG19" i="90"/>
  <c r="AH19" i="90"/>
  <c r="AI19" i="90"/>
  <c r="AJ19" i="90"/>
  <c r="AK19" i="90"/>
  <c r="AL19" i="90"/>
  <c r="AM19" i="90"/>
  <c r="AN19" i="90"/>
  <c r="AO19" i="90"/>
  <c r="AP19" i="90"/>
  <c r="AQ19" i="90"/>
  <c r="AR19" i="90"/>
  <c r="AS19" i="90"/>
  <c r="AT19" i="90"/>
  <c r="AU19" i="90"/>
  <c r="AV19" i="90"/>
  <c r="AW19" i="90"/>
  <c r="AX19" i="90"/>
  <c r="AY19" i="90"/>
  <c r="AD7" i="90"/>
  <c r="B7" i="90" s="1"/>
  <c r="N9" i="25" s="1"/>
  <c r="AE7" i="90"/>
  <c r="AF7" i="90"/>
  <c r="AG7" i="90"/>
  <c r="AH7" i="90"/>
  <c r="AI7" i="90"/>
  <c r="AJ7" i="90"/>
  <c r="AK7" i="90"/>
  <c r="AL7" i="90"/>
  <c r="AM7" i="90"/>
  <c r="AN7" i="90"/>
  <c r="AO7" i="90"/>
  <c r="AP7" i="90"/>
  <c r="AQ7" i="90"/>
  <c r="AR7" i="90"/>
  <c r="AS7" i="90"/>
  <c r="AT7" i="90"/>
  <c r="AU7" i="90"/>
  <c r="AV7" i="90"/>
  <c r="AW7" i="90"/>
  <c r="AX7" i="90"/>
  <c r="AY7" i="90"/>
  <c r="AD24" i="90"/>
  <c r="AE24" i="90"/>
  <c r="AF24" i="90"/>
  <c r="AG24" i="90"/>
  <c r="AH24" i="90"/>
  <c r="AI24" i="90"/>
  <c r="AJ24" i="90"/>
  <c r="AK24" i="90"/>
  <c r="AL24" i="90"/>
  <c r="AM24" i="90"/>
  <c r="AN24" i="90"/>
  <c r="AO24" i="90"/>
  <c r="AP24" i="90"/>
  <c r="AQ24" i="90"/>
  <c r="AR24" i="90"/>
  <c r="AS24" i="90"/>
  <c r="AT24" i="90"/>
  <c r="AU24" i="90"/>
  <c r="AV24" i="90"/>
  <c r="AW24" i="90"/>
  <c r="AX24" i="90"/>
  <c r="AY24" i="90"/>
  <c r="AD5" i="90"/>
  <c r="AE5" i="90"/>
  <c r="AF5" i="90"/>
  <c r="AG5" i="90"/>
  <c r="AH5" i="90"/>
  <c r="AI5" i="90"/>
  <c r="AJ5" i="90"/>
  <c r="AK5" i="90"/>
  <c r="AL5" i="90"/>
  <c r="AM5" i="90"/>
  <c r="AN5" i="90"/>
  <c r="AO5" i="90"/>
  <c r="AP5" i="90"/>
  <c r="AQ5" i="90"/>
  <c r="AR5" i="90"/>
  <c r="AS5" i="90"/>
  <c r="AT5" i="90"/>
  <c r="AU5" i="90"/>
  <c r="AV5" i="90"/>
  <c r="AW5" i="90"/>
  <c r="AX5" i="90"/>
  <c r="AY5" i="90"/>
  <c r="AD25" i="90"/>
  <c r="B25" i="90" s="1"/>
  <c r="N7" i="25" s="1"/>
  <c r="AE25" i="90"/>
  <c r="AF25" i="90"/>
  <c r="AG25" i="90"/>
  <c r="AH25" i="90"/>
  <c r="AI25" i="90"/>
  <c r="AJ25" i="90"/>
  <c r="AK25" i="90"/>
  <c r="AL25" i="90"/>
  <c r="AM25" i="90"/>
  <c r="AN25" i="90"/>
  <c r="AO25" i="90"/>
  <c r="AP25" i="90"/>
  <c r="AQ25" i="90"/>
  <c r="AR25" i="90"/>
  <c r="AS25" i="90"/>
  <c r="AT25" i="90"/>
  <c r="AU25" i="90"/>
  <c r="AV25" i="90"/>
  <c r="AW25" i="90"/>
  <c r="AX25" i="90"/>
  <c r="AY25" i="90"/>
  <c r="AD12" i="90"/>
  <c r="AE12" i="90"/>
  <c r="AF12" i="90"/>
  <c r="AG12" i="90"/>
  <c r="AH12" i="90"/>
  <c r="AI12" i="90"/>
  <c r="AJ12" i="90"/>
  <c r="AK12" i="90"/>
  <c r="AL12" i="90"/>
  <c r="AM12" i="90"/>
  <c r="AN12" i="90"/>
  <c r="AO12" i="90"/>
  <c r="AP12" i="90"/>
  <c r="AQ12" i="90"/>
  <c r="AR12" i="90"/>
  <c r="AS12" i="90"/>
  <c r="AT12" i="90"/>
  <c r="AU12" i="90"/>
  <c r="AV12" i="90"/>
  <c r="AW12" i="90"/>
  <c r="AX12" i="90"/>
  <c r="AY12" i="90"/>
  <c r="B12" i="90"/>
  <c r="N10" i="25" s="1"/>
  <c r="AD10" i="90"/>
  <c r="AE10" i="90"/>
  <c r="AF10" i="90"/>
  <c r="AG10" i="90"/>
  <c r="AH10" i="90"/>
  <c r="AI10" i="90"/>
  <c r="AJ10" i="90"/>
  <c r="AK10" i="90"/>
  <c r="AL10" i="90"/>
  <c r="AM10" i="90"/>
  <c r="AN10" i="90"/>
  <c r="AO10" i="90"/>
  <c r="AP10" i="90"/>
  <c r="AQ10" i="90"/>
  <c r="AR10" i="90"/>
  <c r="AS10" i="90"/>
  <c r="AT10" i="90"/>
  <c r="AU10" i="90"/>
  <c r="AV10" i="90"/>
  <c r="AW10" i="90"/>
  <c r="AX10" i="90"/>
  <c r="AY10" i="90"/>
  <c r="AD4" i="90"/>
  <c r="AE4" i="90"/>
  <c r="AF4" i="90"/>
  <c r="AG4" i="90"/>
  <c r="AH4" i="90"/>
  <c r="AI4" i="90"/>
  <c r="AJ4" i="90"/>
  <c r="AK4" i="90"/>
  <c r="AL4" i="90"/>
  <c r="AM4" i="90"/>
  <c r="AN4" i="90"/>
  <c r="AO4" i="90"/>
  <c r="AP4" i="90"/>
  <c r="AQ4" i="90"/>
  <c r="AR4" i="90"/>
  <c r="AS4" i="90"/>
  <c r="AT4" i="90"/>
  <c r="AU4" i="90"/>
  <c r="AV4" i="90"/>
  <c r="AW4" i="90"/>
  <c r="AX4" i="90"/>
  <c r="AY4" i="90"/>
  <c r="AD20" i="90"/>
  <c r="AE20" i="90"/>
  <c r="AF20" i="90"/>
  <c r="AG20" i="90"/>
  <c r="AH20" i="90"/>
  <c r="AI20" i="90"/>
  <c r="AJ20" i="90"/>
  <c r="AK20" i="90"/>
  <c r="AL20" i="90"/>
  <c r="AM20" i="90"/>
  <c r="AN20" i="90"/>
  <c r="AO20" i="90"/>
  <c r="AP20" i="90"/>
  <c r="AQ20" i="90"/>
  <c r="AR20" i="90"/>
  <c r="AS20" i="90"/>
  <c r="AT20" i="90"/>
  <c r="AU20" i="90"/>
  <c r="AV20" i="90"/>
  <c r="AW20" i="90"/>
  <c r="AX20" i="90"/>
  <c r="AY20" i="90"/>
  <c r="AD16" i="90"/>
  <c r="AE16" i="90"/>
  <c r="AF16" i="90"/>
  <c r="AG16" i="90"/>
  <c r="AH16" i="90"/>
  <c r="AI16" i="90"/>
  <c r="AJ16" i="90"/>
  <c r="AK16" i="90"/>
  <c r="AL16" i="90"/>
  <c r="AM16" i="90"/>
  <c r="AN16" i="90"/>
  <c r="AO16" i="90"/>
  <c r="AP16" i="90"/>
  <c r="AQ16" i="90"/>
  <c r="AR16" i="90"/>
  <c r="AS16" i="90"/>
  <c r="AT16" i="90"/>
  <c r="AU16" i="90"/>
  <c r="AV16" i="90"/>
  <c r="AW16" i="90"/>
  <c r="AX16" i="90"/>
  <c r="AY16" i="90"/>
  <c r="AD21" i="90"/>
  <c r="AE21" i="90"/>
  <c r="AF21" i="90"/>
  <c r="AG21" i="90"/>
  <c r="AH21" i="90"/>
  <c r="AI21" i="90"/>
  <c r="AJ21" i="90"/>
  <c r="AK21" i="90"/>
  <c r="AL21" i="90"/>
  <c r="AM21" i="90"/>
  <c r="AN21" i="90"/>
  <c r="AO21" i="90"/>
  <c r="AP21" i="90"/>
  <c r="AQ21" i="90"/>
  <c r="AR21" i="90"/>
  <c r="AS21" i="90"/>
  <c r="AT21" i="90"/>
  <c r="AU21" i="90"/>
  <c r="AV21" i="90"/>
  <c r="AW21" i="90"/>
  <c r="AX21" i="90"/>
  <c r="AY21" i="90"/>
  <c r="AD22" i="90"/>
  <c r="AE22" i="90"/>
  <c r="AF22" i="90"/>
  <c r="AG22" i="90"/>
  <c r="AH22" i="90"/>
  <c r="AI22" i="90"/>
  <c r="AJ22" i="90"/>
  <c r="AK22" i="90"/>
  <c r="AL22" i="90"/>
  <c r="AM22" i="90"/>
  <c r="AN22" i="90"/>
  <c r="AO22" i="90"/>
  <c r="AP22" i="90"/>
  <c r="AQ22" i="90"/>
  <c r="AR22" i="90"/>
  <c r="AS22" i="90"/>
  <c r="AT22" i="90"/>
  <c r="AU22" i="90"/>
  <c r="AV22" i="90"/>
  <c r="AW22" i="90"/>
  <c r="AX22" i="90"/>
  <c r="AY22" i="90"/>
  <c r="AD8" i="90"/>
  <c r="AE8" i="90"/>
  <c r="AF8" i="90"/>
  <c r="AG8" i="90"/>
  <c r="AH8" i="90"/>
  <c r="AI8" i="90"/>
  <c r="AJ8" i="90"/>
  <c r="AK8" i="90"/>
  <c r="AL8" i="90"/>
  <c r="AM8" i="90"/>
  <c r="AN8" i="90"/>
  <c r="AO8" i="90"/>
  <c r="AP8" i="90"/>
  <c r="AQ8" i="90"/>
  <c r="AR8" i="90"/>
  <c r="AS8" i="90"/>
  <c r="AT8" i="90"/>
  <c r="AU8" i="90"/>
  <c r="AV8" i="90"/>
  <c r="AW8" i="90"/>
  <c r="AX8" i="90"/>
  <c r="AY8" i="90"/>
  <c r="AD6" i="90"/>
  <c r="AE6" i="90"/>
  <c r="AF6" i="90"/>
  <c r="AG6" i="90"/>
  <c r="AH6" i="90"/>
  <c r="AI6" i="90"/>
  <c r="AJ6" i="90"/>
  <c r="AK6" i="90"/>
  <c r="AL6" i="90"/>
  <c r="AM6" i="90"/>
  <c r="AN6" i="90"/>
  <c r="AO6" i="90"/>
  <c r="AP6" i="90"/>
  <c r="AQ6" i="90"/>
  <c r="AR6" i="90"/>
  <c r="AS6" i="90"/>
  <c r="AT6" i="90"/>
  <c r="AU6" i="90"/>
  <c r="AV6" i="90"/>
  <c r="AW6" i="90"/>
  <c r="AX6" i="90"/>
  <c r="AY6" i="90"/>
  <c r="B6" i="90"/>
  <c r="N23" i="25" s="1"/>
  <c r="AD18" i="90"/>
  <c r="B18" i="90" s="1"/>
  <c r="N22" i="25" s="1"/>
  <c r="AE18" i="90"/>
  <c r="AF18" i="90"/>
  <c r="AG18" i="90"/>
  <c r="AH18" i="90"/>
  <c r="AI18" i="90"/>
  <c r="AJ18" i="90"/>
  <c r="AK18" i="90"/>
  <c r="AL18" i="90"/>
  <c r="AM18" i="90"/>
  <c r="AN18" i="90"/>
  <c r="AO18" i="90"/>
  <c r="AP18" i="90"/>
  <c r="AQ18" i="90"/>
  <c r="AR18" i="90"/>
  <c r="AS18" i="90"/>
  <c r="AT18" i="90"/>
  <c r="AU18" i="90"/>
  <c r="AV18" i="90"/>
  <c r="AW18" i="90"/>
  <c r="AX18" i="90"/>
  <c r="AY18" i="90"/>
  <c r="AD14" i="90"/>
  <c r="AE14" i="90"/>
  <c r="AF14" i="90"/>
  <c r="AG14" i="90"/>
  <c r="AH14" i="90"/>
  <c r="AI14" i="90"/>
  <c r="AJ14" i="90"/>
  <c r="AK14" i="90"/>
  <c r="AL14" i="90"/>
  <c r="AM14" i="90"/>
  <c r="AN14" i="90"/>
  <c r="AO14" i="90"/>
  <c r="AP14" i="90"/>
  <c r="AQ14" i="90"/>
  <c r="AR14" i="90"/>
  <c r="AS14" i="90"/>
  <c r="AT14" i="90"/>
  <c r="AU14" i="90"/>
  <c r="AV14" i="90"/>
  <c r="AW14" i="90"/>
  <c r="AX14" i="90"/>
  <c r="AY14" i="90"/>
  <c r="AD9" i="90"/>
  <c r="AE9" i="90"/>
  <c r="AF9" i="90"/>
  <c r="AG9" i="90"/>
  <c r="AH9" i="90"/>
  <c r="AI9" i="90"/>
  <c r="AJ9" i="90"/>
  <c r="AK9" i="90"/>
  <c r="AL9" i="90"/>
  <c r="AM9" i="90"/>
  <c r="AN9" i="90"/>
  <c r="AO9" i="90"/>
  <c r="AP9" i="90"/>
  <c r="AQ9" i="90"/>
  <c r="AR9" i="90"/>
  <c r="AS9" i="90"/>
  <c r="AT9" i="90"/>
  <c r="AU9" i="90"/>
  <c r="AV9" i="90"/>
  <c r="AW9" i="90"/>
  <c r="AX9" i="90"/>
  <c r="AY9" i="90"/>
  <c r="AD11" i="90"/>
  <c r="B11" i="90" s="1"/>
  <c r="N20" i="25" s="1"/>
  <c r="AE11" i="90"/>
  <c r="AF11" i="90"/>
  <c r="AG11" i="90"/>
  <c r="AH11" i="90"/>
  <c r="AI11" i="90"/>
  <c r="AJ11" i="90"/>
  <c r="AK11" i="90"/>
  <c r="AL11" i="90"/>
  <c r="AM11" i="90"/>
  <c r="AN11" i="90"/>
  <c r="AO11" i="90"/>
  <c r="AP11" i="90"/>
  <c r="AQ11" i="90"/>
  <c r="AR11" i="90"/>
  <c r="AS11" i="90"/>
  <c r="AT11" i="90"/>
  <c r="AU11" i="90"/>
  <c r="AV11" i="90"/>
  <c r="AW11" i="90"/>
  <c r="AX11" i="90"/>
  <c r="AY11" i="90"/>
  <c r="AD3" i="90"/>
  <c r="AE3" i="90"/>
  <c r="AF3" i="90"/>
  <c r="AG3" i="90"/>
  <c r="AH3" i="90"/>
  <c r="AI3" i="90"/>
  <c r="AJ3" i="90"/>
  <c r="AK3" i="90"/>
  <c r="AL3" i="90"/>
  <c r="AM3" i="90"/>
  <c r="AN3" i="90"/>
  <c r="AO3" i="90"/>
  <c r="AP3" i="90"/>
  <c r="AQ3" i="90"/>
  <c r="AR3" i="90"/>
  <c r="AS3" i="90"/>
  <c r="AT3" i="90"/>
  <c r="AU3" i="90"/>
  <c r="AV3" i="90"/>
  <c r="AW3" i="90"/>
  <c r="AX3" i="90"/>
  <c r="AY3" i="90"/>
  <c r="AD15" i="90"/>
  <c r="AE15" i="90"/>
  <c r="AF15" i="90"/>
  <c r="B15" i="90" s="1"/>
  <c r="N25" i="25" s="1"/>
  <c r="AG15" i="90"/>
  <c r="AH15" i="90"/>
  <c r="AI15" i="90"/>
  <c r="AJ15" i="90"/>
  <c r="AK15" i="90"/>
  <c r="AL15" i="90"/>
  <c r="AM15" i="90"/>
  <c r="AN15" i="90"/>
  <c r="AO15" i="90"/>
  <c r="AP15" i="90"/>
  <c r="AQ15" i="90"/>
  <c r="AR15" i="90"/>
  <c r="AS15" i="90"/>
  <c r="AT15" i="90"/>
  <c r="AU15" i="90"/>
  <c r="AV15" i="90"/>
  <c r="AW15" i="90"/>
  <c r="AX15" i="90"/>
  <c r="AY15" i="90"/>
  <c r="AD26" i="90"/>
  <c r="B26" i="90" s="1"/>
  <c r="N27" i="25" s="1"/>
  <c r="AE26" i="90"/>
  <c r="AF26" i="90"/>
  <c r="AG26" i="90"/>
  <c r="AH26" i="90"/>
  <c r="AI26" i="90"/>
  <c r="AJ26" i="90"/>
  <c r="AK26" i="90"/>
  <c r="AL26" i="90"/>
  <c r="AM26" i="90"/>
  <c r="AN26" i="90"/>
  <c r="AO26" i="90"/>
  <c r="AP26" i="90"/>
  <c r="AQ26" i="90"/>
  <c r="AR26" i="90"/>
  <c r="AS26" i="90"/>
  <c r="AT26" i="90"/>
  <c r="AU26" i="90"/>
  <c r="AV26" i="90"/>
  <c r="AW26" i="90"/>
  <c r="AX26" i="90"/>
  <c r="AY26" i="90"/>
  <c r="AD23" i="90"/>
  <c r="AE23" i="90"/>
  <c r="AF23" i="90"/>
  <c r="AG23" i="90"/>
  <c r="AH23" i="90"/>
  <c r="AI23" i="90"/>
  <c r="AJ23" i="90"/>
  <c r="AK23" i="90"/>
  <c r="AL23" i="90"/>
  <c r="AM23" i="90"/>
  <c r="AN23" i="90"/>
  <c r="AO23" i="90"/>
  <c r="AP23" i="90"/>
  <c r="AQ23" i="90"/>
  <c r="AR23" i="90"/>
  <c r="AS23" i="90"/>
  <c r="AT23" i="90"/>
  <c r="AU23" i="90"/>
  <c r="AV23" i="90"/>
  <c r="AW23" i="90"/>
  <c r="AX23" i="90"/>
  <c r="AY23" i="90"/>
  <c r="B23" i="90"/>
  <c r="N5" i="25" s="1"/>
  <c r="AS25" i="91"/>
  <c r="AR25" i="91"/>
  <c r="AQ25" i="91"/>
  <c r="AP25" i="91"/>
  <c r="AO25" i="91"/>
  <c r="AN25" i="91"/>
  <c r="AM25" i="91"/>
  <c r="AL25" i="91"/>
  <c r="AK25" i="91"/>
  <c r="AJ25" i="91"/>
  <c r="AI25" i="91"/>
  <c r="AH25" i="91"/>
  <c r="AG25" i="91"/>
  <c r="AF25" i="91"/>
  <c r="AE25" i="91"/>
  <c r="AD25" i="91"/>
  <c r="AC25" i="91"/>
  <c r="AB25" i="91"/>
  <c r="AA25" i="91"/>
  <c r="AS22" i="91"/>
  <c r="AR22" i="91"/>
  <c r="AQ22" i="91"/>
  <c r="AP22" i="91"/>
  <c r="AO22" i="91"/>
  <c r="AN22" i="91"/>
  <c r="AM22" i="91"/>
  <c r="AL22" i="91"/>
  <c r="AK22" i="91"/>
  <c r="AJ22" i="91"/>
  <c r="AI22" i="91"/>
  <c r="AH22" i="91"/>
  <c r="AG22" i="91"/>
  <c r="AF22" i="91"/>
  <c r="AE22" i="91"/>
  <c r="AD22" i="91"/>
  <c r="AC22" i="91"/>
  <c r="AB22" i="91"/>
  <c r="B22" i="91" s="1"/>
  <c r="P19" i="25" s="1"/>
  <c r="AA22" i="91"/>
  <c r="B25" i="91"/>
  <c r="P7" i="25" s="1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B13" i="89"/>
  <c r="M3" i="25" s="1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V5" i="89"/>
  <c r="W5" i="89"/>
  <c r="X5" i="89"/>
  <c r="Y5" i="89"/>
  <c r="Z5" i="89"/>
  <c r="AA5" i="89"/>
  <c r="AB5" i="89"/>
  <c r="AC5" i="89"/>
  <c r="AD5" i="89"/>
  <c r="AE5" i="89"/>
  <c r="AF5" i="89"/>
  <c r="AG5" i="89"/>
  <c r="AH5" i="89"/>
  <c r="AI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B10" i="89"/>
  <c r="M6" i="25" s="1"/>
  <c r="V4" i="89"/>
  <c r="B4" i="89" s="1"/>
  <c r="M17" i="25" s="1"/>
  <c r="W4" i="89"/>
  <c r="X4" i="89"/>
  <c r="Y4" i="89"/>
  <c r="Z4" i="89"/>
  <c r="AA4" i="89"/>
  <c r="AB4" i="89"/>
  <c r="AC4" i="89"/>
  <c r="AD4" i="89"/>
  <c r="AE4" i="89"/>
  <c r="AF4" i="89"/>
  <c r="AG4" i="89"/>
  <c r="AH4" i="89"/>
  <c r="AI4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V21" i="89"/>
  <c r="B21" i="89" s="1"/>
  <c r="M16" i="25" s="1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V8" i="89"/>
  <c r="W8" i="89"/>
  <c r="X8" i="89"/>
  <c r="B8" i="89" s="1"/>
  <c r="M14" i="25" s="1"/>
  <c r="Y8" i="89"/>
  <c r="Z8" i="89"/>
  <c r="AA8" i="89"/>
  <c r="AB8" i="89"/>
  <c r="AC8" i="89"/>
  <c r="AD8" i="89"/>
  <c r="AE8" i="89"/>
  <c r="AF8" i="89"/>
  <c r="AG8" i="89"/>
  <c r="AH8" i="89"/>
  <c r="AI8" i="89"/>
  <c r="V6" i="89"/>
  <c r="B6" i="89" s="1"/>
  <c r="M23" i="25" s="1"/>
  <c r="W6" i="89"/>
  <c r="X6" i="89"/>
  <c r="Y6" i="89"/>
  <c r="Z6" i="89"/>
  <c r="AA6" i="89"/>
  <c r="AB6" i="89"/>
  <c r="AC6" i="89"/>
  <c r="AD6" i="89"/>
  <c r="AE6" i="89"/>
  <c r="AF6" i="89"/>
  <c r="AG6" i="89"/>
  <c r="AH6" i="89"/>
  <c r="AI6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B18" i="89"/>
  <c r="M22" i="25" s="1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V3" i="89"/>
  <c r="B3" i="89" s="1"/>
  <c r="M24" i="25" s="1"/>
  <c r="W3" i="89"/>
  <c r="X3" i="89"/>
  <c r="Y3" i="89"/>
  <c r="Z3" i="89"/>
  <c r="AA3" i="89"/>
  <c r="AB3" i="89"/>
  <c r="AC3" i="89"/>
  <c r="AD3" i="89"/>
  <c r="AE3" i="89"/>
  <c r="AF3" i="89"/>
  <c r="AG3" i="89"/>
  <c r="AH3" i="89"/>
  <c r="AI3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V23" i="89"/>
  <c r="B23" i="89" s="1"/>
  <c r="M5" i="25" s="1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L10" i="89"/>
  <c r="AK10" i="89"/>
  <c r="C10" i="89" s="1"/>
  <c r="AE6" i="25" s="1"/>
  <c r="AQ13" i="88"/>
  <c r="AR13" i="88"/>
  <c r="C13" i="88"/>
  <c r="AD3" i="25" s="1"/>
  <c r="AQ17" i="88"/>
  <c r="AR17" i="88"/>
  <c r="C17" i="88"/>
  <c r="AD4" i="25" s="1"/>
  <c r="AQ19" i="88"/>
  <c r="AR19" i="88"/>
  <c r="C19" i="88"/>
  <c r="AD13" i="25" s="1"/>
  <c r="AQ7" i="88"/>
  <c r="AR7" i="88"/>
  <c r="C7" i="88" s="1"/>
  <c r="AD9" i="25" s="1"/>
  <c r="AQ24" i="88"/>
  <c r="C24" i="88" s="1"/>
  <c r="AD8" i="25" s="1"/>
  <c r="AR24" i="88"/>
  <c r="AQ5" i="88"/>
  <c r="C5" i="88" s="1"/>
  <c r="AD12" i="25" s="1"/>
  <c r="AR5" i="88"/>
  <c r="AQ25" i="88"/>
  <c r="C25" i="88" s="1"/>
  <c r="AD7" i="25" s="1"/>
  <c r="AR25" i="88"/>
  <c r="AQ12" i="88"/>
  <c r="C12" i="88" s="1"/>
  <c r="AD10" i="25" s="1"/>
  <c r="AR12" i="88"/>
  <c r="AQ10" i="88"/>
  <c r="AR10" i="88"/>
  <c r="C10" i="88"/>
  <c r="AD6" i="25" s="1"/>
  <c r="AQ4" i="88"/>
  <c r="AR4" i="88"/>
  <c r="C4" i="88"/>
  <c r="AD17" i="25" s="1"/>
  <c r="AQ20" i="88"/>
  <c r="AR20" i="88"/>
  <c r="C20" i="88"/>
  <c r="AD11" i="25" s="1"/>
  <c r="AQ16" i="88"/>
  <c r="AR16" i="88"/>
  <c r="C16" i="88" s="1"/>
  <c r="AD18" i="25" s="1"/>
  <c r="AQ21" i="88"/>
  <c r="C21" i="88" s="1"/>
  <c r="AD16" i="25" s="1"/>
  <c r="AR21" i="88"/>
  <c r="AQ22" i="88"/>
  <c r="C22" i="88" s="1"/>
  <c r="AD19" i="25" s="1"/>
  <c r="AR22" i="88"/>
  <c r="AQ8" i="88"/>
  <c r="C8" i="88" s="1"/>
  <c r="AD14" i="25" s="1"/>
  <c r="AR8" i="88"/>
  <c r="AQ6" i="88"/>
  <c r="C6" i="88" s="1"/>
  <c r="AD23" i="25" s="1"/>
  <c r="AR6" i="88"/>
  <c r="AQ18" i="88"/>
  <c r="AR18" i="88"/>
  <c r="C18" i="88"/>
  <c r="AD22" i="25" s="1"/>
  <c r="AQ14" i="88"/>
  <c r="AR14" i="88"/>
  <c r="C14" i="88"/>
  <c r="AD21" i="25" s="1"/>
  <c r="AQ9" i="88"/>
  <c r="AR9" i="88"/>
  <c r="C9" i="88"/>
  <c r="AD15" i="25" s="1"/>
  <c r="AQ11" i="88"/>
  <c r="AR11" i="88"/>
  <c r="C11" i="88" s="1"/>
  <c r="AD20" i="25" s="1"/>
  <c r="AQ3" i="88"/>
  <c r="C3" i="88" s="1"/>
  <c r="AD24" i="25" s="1"/>
  <c r="AR3" i="88"/>
  <c r="AQ15" i="88"/>
  <c r="C15" i="88" s="1"/>
  <c r="AD25" i="25" s="1"/>
  <c r="AR15" i="88"/>
  <c r="AQ23" i="88"/>
  <c r="C23" i="88" s="1"/>
  <c r="AD5" i="25" s="1"/>
  <c r="AR23" i="88"/>
  <c r="Y13" i="88"/>
  <c r="Z13" i="88"/>
  <c r="AA13" i="88"/>
  <c r="AB13" i="88"/>
  <c r="AC13" i="88"/>
  <c r="AD13" i="88"/>
  <c r="AE13" i="88"/>
  <c r="AF13" i="88"/>
  <c r="AG13" i="88"/>
  <c r="AH13" i="88"/>
  <c r="AI13" i="88"/>
  <c r="AJ13" i="88"/>
  <c r="AK13" i="88"/>
  <c r="AL13" i="88"/>
  <c r="AM13" i="88"/>
  <c r="AN13" i="88"/>
  <c r="AO13" i="88"/>
  <c r="Y17" i="88"/>
  <c r="B17" i="88" s="1"/>
  <c r="L4" i="25" s="1"/>
  <c r="Z17" i="88"/>
  <c r="AA17" i="88"/>
  <c r="AB17" i="88"/>
  <c r="AC17" i="88"/>
  <c r="AD17" i="88"/>
  <c r="AE17" i="88"/>
  <c r="AF17" i="88"/>
  <c r="AG17" i="88"/>
  <c r="AH17" i="88"/>
  <c r="AI17" i="88"/>
  <c r="AJ17" i="88"/>
  <c r="AK17" i="88"/>
  <c r="AL17" i="88"/>
  <c r="AM17" i="88"/>
  <c r="AN17" i="88"/>
  <c r="AO17" i="88"/>
  <c r="Y19" i="88"/>
  <c r="Z19" i="88"/>
  <c r="AA19" i="88"/>
  <c r="AB19" i="88"/>
  <c r="AC19" i="88"/>
  <c r="AD19" i="88"/>
  <c r="AE19" i="88"/>
  <c r="AF19" i="88"/>
  <c r="AG19" i="88"/>
  <c r="AH19" i="88"/>
  <c r="AI19" i="88"/>
  <c r="AJ19" i="88"/>
  <c r="AK19" i="88"/>
  <c r="AL19" i="88"/>
  <c r="AM19" i="88"/>
  <c r="AN19" i="88"/>
  <c r="AO19" i="88"/>
  <c r="Y7" i="88"/>
  <c r="Z7" i="88"/>
  <c r="AA7" i="88"/>
  <c r="AB7" i="88"/>
  <c r="AC7" i="88"/>
  <c r="AD7" i="88"/>
  <c r="AE7" i="88"/>
  <c r="AF7" i="88"/>
  <c r="AG7" i="88"/>
  <c r="AH7" i="88"/>
  <c r="AI7" i="88"/>
  <c r="AJ7" i="88"/>
  <c r="AK7" i="88"/>
  <c r="AL7" i="88"/>
  <c r="AM7" i="88"/>
  <c r="AN7" i="88"/>
  <c r="AO7" i="88"/>
  <c r="Y24" i="88"/>
  <c r="B24" i="88" s="1"/>
  <c r="L8" i="25" s="1"/>
  <c r="Z24" i="88"/>
  <c r="AA24" i="88"/>
  <c r="AB24" i="88"/>
  <c r="AC24" i="88"/>
  <c r="AD24" i="88"/>
  <c r="AE24" i="88"/>
  <c r="AF24" i="88"/>
  <c r="AG24" i="88"/>
  <c r="AH24" i="88"/>
  <c r="AI24" i="88"/>
  <c r="AJ24" i="88"/>
  <c r="AK24" i="88"/>
  <c r="AL24" i="88"/>
  <c r="AM24" i="88"/>
  <c r="AN24" i="88"/>
  <c r="AO24" i="88"/>
  <c r="Y5" i="88"/>
  <c r="Z5" i="88"/>
  <c r="AA5" i="88"/>
  <c r="AB5" i="88"/>
  <c r="AC5" i="88"/>
  <c r="AD5" i="88"/>
  <c r="AE5" i="88"/>
  <c r="AF5" i="88"/>
  <c r="AG5" i="88"/>
  <c r="AH5" i="88"/>
  <c r="AI5" i="88"/>
  <c r="AJ5" i="88"/>
  <c r="AK5" i="88"/>
  <c r="AL5" i="88"/>
  <c r="AM5" i="88"/>
  <c r="AN5" i="88"/>
  <c r="AO5" i="88"/>
  <c r="Y25" i="88"/>
  <c r="Z25" i="88"/>
  <c r="AA25" i="88"/>
  <c r="AB25" i="88"/>
  <c r="AC25" i="88"/>
  <c r="AD25" i="88"/>
  <c r="AE25" i="88"/>
  <c r="AF25" i="88"/>
  <c r="AG25" i="88"/>
  <c r="AH25" i="88"/>
  <c r="AI25" i="88"/>
  <c r="AJ25" i="88"/>
  <c r="AK25" i="88"/>
  <c r="AL25" i="88"/>
  <c r="AM25" i="88"/>
  <c r="AN25" i="88"/>
  <c r="AO25" i="88"/>
  <c r="Y12" i="88"/>
  <c r="Z12" i="88"/>
  <c r="AA12" i="88"/>
  <c r="AB12" i="88"/>
  <c r="AC12" i="88"/>
  <c r="AD12" i="88"/>
  <c r="AE12" i="88"/>
  <c r="AF12" i="88"/>
  <c r="AG12" i="88"/>
  <c r="AH12" i="88"/>
  <c r="AI12" i="88"/>
  <c r="AJ12" i="88"/>
  <c r="AK12" i="88"/>
  <c r="AL12" i="88"/>
  <c r="AM12" i="88"/>
  <c r="AN12" i="88"/>
  <c r="AO12" i="88"/>
  <c r="B12" i="88"/>
  <c r="L10" i="25" s="1"/>
  <c r="Y10" i="88"/>
  <c r="B10" i="88" s="1"/>
  <c r="L6" i="25" s="1"/>
  <c r="Z10" i="88"/>
  <c r="AA10" i="88"/>
  <c r="AB10" i="88"/>
  <c r="AC10" i="88"/>
  <c r="AD10" i="88"/>
  <c r="AE10" i="88"/>
  <c r="AF10" i="88"/>
  <c r="AG10" i="88"/>
  <c r="AH10" i="88"/>
  <c r="AI10" i="88"/>
  <c r="AJ10" i="88"/>
  <c r="AK10" i="88"/>
  <c r="AL10" i="88"/>
  <c r="AM10" i="88"/>
  <c r="AN10" i="88"/>
  <c r="AO10" i="88"/>
  <c r="Y4" i="88"/>
  <c r="Z4" i="88"/>
  <c r="AA4" i="88"/>
  <c r="AB4" i="88"/>
  <c r="AC4" i="88"/>
  <c r="AD4" i="88"/>
  <c r="AE4" i="88"/>
  <c r="AF4" i="88"/>
  <c r="AG4" i="88"/>
  <c r="AH4" i="88"/>
  <c r="AI4" i="88"/>
  <c r="AJ4" i="88"/>
  <c r="AK4" i="88"/>
  <c r="AL4" i="88"/>
  <c r="AM4" i="88"/>
  <c r="AN4" i="88"/>
  <c r="AO4" i="88"/>
  <c r="Y20" i="88"/>
  <c r="Z20" i="88"/>
  <c r="AA20" i="88"/>
  <c r="AB20" i="88"/>
  <c r="AC20" i="88"/>
  <c r="AD20" i="88"/>
  <c r="AE20" i="88"/>
  <c r="AF20" i="88"/>
  <c r="AG20" i="88"/>
  <c r="AH20" i="88"/>
  <c r="AI20" i="88"/>
  <c r="AJ20" i="88"/>
  <c r="AK20" i="88"/>
  <c r="AL20" i="88"/>
  <c r="AM20" i="88"/>
  <c r="AN20" i="88"/>
  <c r="AO20" i="88"/>
  <c r="Y16" i="88"/>
  <c r="Z16" i="88"/>
  <c r="AA16" i="88"/>
  <c r="AB16" i="88"/>
  <c r="AC16" i="88"/>
  <c r="AD16" i="88"/>
  <c r="AE16" i="88"/>
  <c r="B16" i="88" s="1"/>
  <c r="L18" i="25" s="1"/>
  <c r="AF16" i="88"/>
  <c r="AG16" i="88"/>
  <c r="AH16" i="88"/>
  <c r="AI16" i="88"/>
  <c r="AJ16" i="88"/>
  <c r="AK16" i="88"/>
  <c r="AL16" i="88"/>
  <c r="AM16" i="88"/>
  <c r="AN16" i="88"/>
  <c r="AO16" i="88"/>
  <c r="Y21" i="88"/>
  <c r="B21" i="88" s="1"/>
  <c r="L16" i="25" s="1"/>
  <c r="Z21" i="88"/>
  <c r="AA21" i="88"/>
  <c r="AB21" i="88"/>
  <c r="AC21" i="88"/>
  <c r="AD21" i="88"/>
  <c r="AE21" i="88"/>
  <c r="AF21" i="88"/>
  <c r="AG21" i="88"/>
  <c r="AH21" i="88"/>
  <c r="AI21" i="88"/>
  <c r="AJ21" i="88"/>
  <c r="AK21" i="88"/>
  <c r="AL21" i="88"/>
  <c r="AM21" i="88"/>
  <c r="AN21" i="88"/>
  <c r="AO21" i="88"/>
  <c r="Y22" i="88"/>
  <c r="Z22" i="88"/>
  <c r="AA22" i="88"/>
  <c r="AB22" i="88"/>
  <c r="AC22" i="88"/>
  <c r="AD22" i="88"/>
  <c r="AE22" i="88"/>
  <c r="AF22" i="88"/>
  <c r="AG22" i="88"/>
  <c r="AH22" i="88"/>
  <c r="AI22" i="88"/>
  <c r="AJ22" i="88"/>
  <c r="AK22" i="88"/>
  <c r="AL22" i="88"/>
  <c r="AM22" i="88"/>
  <c r="AN22" i="88"/>
  <c r="AO22" i="88"/>
  <c r="Y8" i="88"/>
  <c r="Z8" i="88"/>
  <c r="AA8" i="88"/>
  <c r="AB8" i="88"/>
  <c r="AC8" i="88"/>
  <c r="AD8" i="88"/>
  <c r="AE8" i="88"/>
  <c r="AF8" i="88"/>
  <c r="AG8" i="88"/>
  <c r="AH8" i="88"/>
  <c r="AI8" i="88"/>
  <c r="AJ8" i="88"/>
  <c r="AK8" i="88"/>
  <c r="AL8" i="88"/>
  <c r="AM8" i="88"/>
  <c r="AN8" i="88"/>
  <c r="AO8" i="88"/>
  <c r="Y6" i="88"/>
  <c r="Z6" i="88"/>
  <c r="AA6" i="88"/>
  <c r="AB6" i="88"/>
  <c r="AC6" i="88"/>
  <c r="AD6" i="88"/>
  <c r="AE6" i="88"/>
  <c r="B6" i="88" s="1"/>
  <c r="L23" i="25" s="1"/>
  <c r="AF6" i="88"/>
  <c r="AG6" i="88"/>
  <c r="AH6" i="88"/>
  <c r="AI6" i="88"/>
  <c r="AJ6" i="88"/>
  <c r="AK6" i="88"/>
  <c r="AL6" i="88"/>
  <c r="AM6" i="88"/>
  <c r="AN6" i="88"/>
  <c r="AO6" i="88"/>
  <c r="Y18" i="88"/>
  <c r="Z18" i="88"/>
  <c r="AA18" i="88"/>
  <c r="AB18" i="88"/>
  <c r="AC18" i="88"/>
  <c r="AD18" i="88"/>
  <c r="AE18" i="88"/>
  <c r="AF18" i="88"/>
  <c r="AG18" i="88"/>
  <c r="AH18" i="88"/>
  <c r="AI18" i="88"/>
  <c r="AJ18" i="88"/>
  <c r="AK18" i="88"/>
  <c r="AL18" i="88"/>
  <c r="AM18" i="88"/>
  <c r="AN18" i="88"/>
  <c r="AO18" i="88"/>
  <c r="Y14" i="88"/>
  <c r="B14" i="88" s="1"/>
  <c r="L21" i="25" s="1"/>
  <c r="Z14" i="88"/>
  <c r="AA14" i="88"/>
  <c r="AB14" i="88"/>
  <c r="AC14" i="88"/>
  <c r="AD14" i="88"/>
  <c r="AE14" i="88"/>
  <c r="AF14" i="88"/>
  <c r="AG14" i="88"/>
  <c r="AH14" i="88"/>
  <c r="AI14" i="88"/>
  <c r="AJ14" i="88"/>
  <c r="AK14" i="88"/>
  <c r="AL14" i="88"/>
  <c r="AM14" i="88"/>
  <c r="AN14" i="88"/>
  <c r="AO14" i="88"/>
  <c r="Y9" i="88"/>
  <c r="Z9" i="88"/>
  <c r="AA9" i="88"/>
  <c r="AB9" i="88"/>
  <c r="AC9" i="88"/>
  <c r="AD9" i="88"/>
  <c r="AE9" i="88"/>
  <c r="AF9" i="88"/>
  <c r="AG9" i="88"/>
  <c r="AH9" i="88"/>
  <c r="AI9" i="88"/>
  <c r="AJ9" i="88"/>
  <c r="AK9" i="88"/>
  <c r="AL9" i="88"/>
  <c r="AM9" i="88"/>
  <c r="AN9" i="88"/>
  <c r="AO9" i="88"/>
  <c r="Y11" i="88"/>
  <c r="Z11" i="88"/>
  <c r="AA11" i="88"/>
  <c r="AB11" i="88"/>
  <c r="AC11" i="88"/>
  <c r="AD11" i="88"/>
  <c r="AE11" i="88"/>
  <c r="B11" i="88" s="1"/>
  <c r="L20" i="25" s="1"/>
  <c r="AF11" i="88"/>
  <c r="AG11" i="88"/>
  <c r="AH11" i="88"/>
  <c r="AI11" i="88"/>
  <c r="AJ11" i="88"/>
  <c r="AK11" i="88"/>
  <c r="AL11" i="88"/>
  <c r="AM11" i="88"/>
  <c r="AN11" i="88"/>
  <c r="AO11" i="88"/>
  <c r="Y3" i="88"/>
  <c r="Z3" i="88"/>
  <c r="AA3" i="88"/>
  <c r="AB3" i="88"/>
  <c r="AC3" i="88"/>
  <c r="AD3" i="88"/>
  <c r="AE3" i="88"/>
  <c r="AF3" i="88"/>
  <c r="AG3" i="88"/>
  <c r="AH3" i="88"/>
  <c r="AI3" i="88"/>
  <c r="AJ3" i="88"/>
  <c r="AK3" i="88"/>
  <c r="AL3" i="88"/>
  <c r="AM3" i="88"/>
  <c r="AN3" i="88"/>
  <c r="AO3" i="88"/>
  <c r="Y15" i="88"/>
  <c r="B15" i="88" s="1"/>
  <c r="L25" i="25" s="1"/>
  <c r="Z15" i="88"/>
  <c r="AA15" i="88"/>
  <c r="AB15" i="88"/>
  <c r="AC15" i="88"/>
  <c r="AD15" i="88"/>
  <c r="AE15" i="88"/>
  <c r="AF15" i="88"/>
  <c r="AG15" i="88"/>
  <c r="AH15" i="88"/>
  <c r="AI15" i="88"/>
  <c r="AJ15" i="88"/>
  <c r="AK15" i="88"/>
  <c r="AL15" i="88"/>
  <c r="AM15" i="88"/>
  <c r="AN15" i="88"/>
  <c r="AO15" i="88"/>
  <c r="Y26" i="88"/>
  <c r="Z26" i="88"/>
  <c r="AA26" i="88"/>
  <c r="AB26" i="88"/>
  <c r="AC26" i="88"/>
  <c r="AD26" i="88"/>
  <c r="AE26" i="88"/>
  <c r="AF26" i="88"/>
  <c r="AG26" i="88"/>
  <c r="AH26" i="88"/>
  <c r="AI26" i="88"/>
  <c r="AJ26" i="88"/>
  <c r="AK26" i="88"/>
  <c r="AL26" i="88"/>
  <c r="AM26" i="88"/>
  <c r="AN26" i="88"/>
  <c r="AO26" i="88"/>
  <c r="Y23" i="88"/>
  <c r="Z23" i="88"/>
  <c r="AA23" i="88"/>
  <c r="AB23" i="88"/>
  <c r="AC23" i="88"/>
  <c r="AD23" i="88"/>
  <c r="AE23" i="88"/>
  <c r="AF23" i="88"/>
  <c r="AG23" i="88"/>
  <c r="AH23" i="88"/>
  <c r="AI23" i="88"/>
  <c r="AJ23" i="88"/>
  <c r="AK23" i="88"/>
  <c r="AL23" i="88"/>
  <c r="AM23" i="88"/>
  <c r="AN23" i="88"/>
  <c r="AO23" i="88"/>
  <c r="B23" i="88"/>
  <c r="L5" i="25" s="1"/>
  <c r="AR26" i="88"/>
  <c r="AQ26" i="88"/>
  <c r="C26" i="88" s="1"/>
  <c r="AD27" i="25" s="1"/>
  <c r="AT26" i="87"/>
  <c r="AS26" i="87"/>
  <c r="AQ26" i="87"/>
  <c r="AP26" i="87"/>
  <c r="AO26" i="87"/>
  <c r="AN26" i="87"/>
  <c r="AM26" i="87"/>
  <c r="AL26" i="87"/>
  <c r="AK26" i="87"/>
  <c r="AJ26" i="87"/>
  <c r="AI26" i="87"/>
  <c r="AH26" i="87"/>
  <c r="AG26" i="87"/>
  <c r="AF26" i="87"/>
  <c r="AE26" i="87"/>
  <c r="AD26" i="87"/>
  <c r="AC26" i="87"/>
  <c r="AB26" i="87"/>
  <c r="AA26" i="87"/>
  <c r="Z26" i="87"/>
  <c r="AT25" i="87"/>
  <c r="AS25" i="87"/>
  <c r="AQ25" i="87"/>
  <c r="AP25" i="87"/>
  <c r="AO25" i="87"/>
  <c r="AN25" i="87"/>
  <c r="AM25" i="87"/>
  <c r="AL25" i="87"/>
  <c r="AK25" i="87"/>
  <c r="AJ25" i="87"/>
  <c r="AI25" i="87"/>
  <c r="AH25" i="87"/>
  <c r="AG25" i="87"/>
  <c r="AF25" i="87"/>
  <c r="AE25" i="87"/>
  <c r="AD25" i="87"/>
  <c r="AC25" i="87"/>
  <c r="AB25" i="87"/>
  <c r="AA25" i="87"/>
  <c r="Z25" i="87"/>
  <c r="AT24" i="87"/>
  <c r="AS24" i="87"/>
  <c r="AQ24" i="87"/>
  <c r="AP24" i="87"/>
  <c r="AO24" i="87"/>
  <c r="AN24" i="87"/>
  <c r="AM24" i="87"/>
  <c r="AL24" i="87"/>
  <c r="AK24" i="87"/>
  <c r="AJ24" i="87"/>
  <c r="AI24" i="87"/>
  <c r="AH24" i="87"/>
  <c r="AG24" i="87"/>
  <c r="AF24" i="87"/>
  <c r="AE24" i="87"/>
  <c r="AD24" i="87"/>
  <c r="AC24" i="87"/>
  <c r="AB24" i="87"/>
  <c r="AA24" i="87"/>
  <c r="Z24" i="87"/>
  <c r="AT23" i="87"/>
  <c r="AS23" i="87"/>
  <c r="AQ23" i="87"/>
  <c r="AP23" i="87"/>
  <c r="AO23" i="87"/>
  <c r="AN23" i="87"/>
  <c r="AM23" i="87"/>
  <c r="AL23" i="87"/>
  <c r="AK23" i="87"/>
  <c r="AJ23" i="87"/>
  <c r="AI23" i="87"/>
  <c r="AH23" i="87"/>
  <c r="AG23" i="87"/>
  <c r="AF23" i="87"/>
  <c r="AE23" i="87"/>
  <c r="AD23" i="87"/>
  <c r="AC23" i="87"/>
  <c r="AB23" i="87"/>
  <c r="AA23" i="87"/>
  <c r="Z23" i="87"/>
  <c r="B23" i="87" s="1"/>
  <c r="K5" i="25" s="1"/>
  <c r="AT22" i="87"/>
  <c r="AS22" i="87"/>
  <c r="AQ22" i="87"/>
  <c r="AP22" i="87"/>
  <c r="AO22" i="87"/>
  <c r="AN22" i="87"/>
  <c r="AM22" i="87"/>
  <c r="AL22" i="87"/>
  <c r="AK22" i="87"/>
  <c r="AJ22" i="87"/>
  <c r="AI22" i="87"/>
  <c r="AH22" i="87"/>
  <c r="AG22" i="87"/>
  <c r="AF22" i="87"/>
  <c r="AE22" i="87"/>
  <c r="AD22" i="87"/>
  <c r="AC22" i="87"/>
  <c r="AB22" i="87"/>
  <c r="AA22" i="87"/>
  <c r="Z22" i="87"/>
  <c r="AT21" i="87"/>
  <c r="AS21" i="87"/>
  <c r="AQ21" i="87"/>
  <c r="AP21" i="87"/>
  <c r="AO21" i="87"/>
  <c r="AN21" i="87"/>
  <c r="AM21" i="87"/>
  <c r="AL21" i="87"/>
  <c r="AK21" i="87"/>
  <c r="AJ21" i="87"/>
  <c r="AI21" i="87"/>
  <c r="AH21" i="87"/>
  <c r="AG21" i="87"/>
  <c r="AF21" i="87"/>
  <c r="AE21" i="87"/>
  <c r="AD21" i="87"/>
  <c r="AC21" i="87"/>
  <c r="AB21" i="87"/>
  <c r="AA21" i="87"/>
  <c r="Z21" i="87"/>
  <c r="B21" i="87" s="1"/>
  <c r="K16" i="25" s="1"/>
  <c r="AT20" i="87"/>
  <c r="AS20" i="87"/>
  <c r="AQ20" i="87"/>
  <c r="AP20" i="87"/>
  <c r="AO20" i="87"/>
  <c r="AN20" i="87"/>
  <c r="AM20" i="87"/>
  <c r="AL20" i="87"/>
  <c r="AK20" i="87"/>
  <c r="AJ20" i="87"/>
  <c r="AI20" i="87"/>
  <c r="AH20" i="87"/>
  <c r="AG20" i="87"/>
  <c r="AF20" i="87"/>
  <c r="AE20" i="87"/>
  <c r="AD20" i="87"/>
  <c r="AC20" i="87"/>
  <c r="AB20" i="87"/>
  <c r="AA20" i="87"/>
  <c r="B20" i="87" s="1"/>
  <c r="K11" i="25" s="1"/>
  <c r="Z20" i="87"/>
  <c r="AT19" i="87"/>
  <c r="AS19" i="87"/>
  <c r="AQ19" i="87"/>
  <c r="AP19" i="87"/>
  <c r="AO19" i="87"/>
  <c r="AN19" i="87"/>
  <c r="AM19" i="87"/>
  <c r="AL19" i="87"/>
  <c r="AK19" i="87"/>
  <c r="AJ19" i="87"/>
  <c r="AI19" i="87"/>
  <c r="AH19" i="87"/>
  <c r="AG19" i="87"/>
  <c r="AF19" i="87"/>
  <c r="AE19" i="87"/>
  <c r="AD19" i="87"/>
  <c r="AC19" i="87"/>
  <c r="AB19" i="87"/>
  <c r="AA19" i="87"/>
  <c r="Z19" i="87"/>
  <c r="B19" i="87" s="1"/>
  <c r="K13" i="25" s="1"/>
  <c r="AT18" i="87"/>
  <c r="AS18" i="87"/>
  <c r="C18" i="87"/>
  <c r="AC22" i="25" s="1"/>
  <c r="AS9" i="87"/>
  <c r="AT9" i="87"/>
  <c r="C9" i="87"/>
  <c r="AC15" i="25" s="1"/>
  <c r="AQ18" i="87"/>
  <c r="AP18" i="87"/>
  <c r="AO18" i="87"/>
  <c r="AN18" i="87"/>
  <c r="AM18" i="87"/>
  <c r="AL18" i="87"/>
  <c r="AK18" i="87"/>
  <c r="AJ18" i="87"/>
  <c r="AI18" i="87"/>
  <c r="AH18" i="87"/>
  <c r="AG18" i="87"/>
  <c r="AF18" i="87"/>
  <c r="AE18" i="87"/>
  <c r="AD18" i="87"/>
  <c r="AC18" i="87"/>
  <c r="AB18" i="87"/>
  <c r="AA18" i="87"/>
  <c r="Z18" i="87"/>
  <c r="B18" i="87" s="1"/>
  <c r="K22" i="25" s="1"/>
  <c r="AT17" i="87"/>
  <c r="C17" i="87" s="1"/>
  <c r="AC4" i="25" s="1"/>
  <c r="AS17" i="87"/>
  <c r="AQ17" i="87"/>
  <c r="AP17" i="87"/>
  <c r="AO17" i="87"/>
  <c r="AN17" i="87"/>
  <c r="AM17" i="87"/>
  <c r="AL17" i="87"/>
  <c r="AK17" i="87"/>
  <c r="AJ17" i="87"/>
  <c r="AI17" i="87"/>
  <c r="AH17" i="87"/>
  <c r="AG17" i="87"/>
  <c r="AF17" i="87"/>
  <c r="AE17" i="87"/>
  <c r="AD17" i="87"/>
  <c r="AC17" i="87"/>
  <c r="AB17" i="87"/>
  <c r="AA17" i="87"/>
  <c r="Z17" i="87"/>
  <c r="AT16" i="87"/>
  <c r="AS16" i="87"/>
  <c r="C16" i="87" s="1"/>
  <c r="AC18" i="25" s="1"/>
  <c r="AQ16" i="87"/>
  <c r="AP16" i="87"/>
  <c r="AO16" i="87"/>
  <c r="AN16" i="87"/>
  <c r="AM16" i="87"/>
  <c r="AL16" i="87"/>
  <c r="AK16" i="87"/>
  <c r="AJ16" i="87"/>
  <c r="AI16" i="87"/>
  <c r="AH16" i="87"/>
  <c r="AG16" i="87"/>
  <c r="AF16" i="87"/>
  <c r="AE16" i="87"/>
  <c r="AD16" i="87"/>
  <c r="AC16" i="87"/>
  <c r="AB16" i="87"/>
  <c r="AA16" i="87"/>
  <c r="Z16" i="87"/>
  <c r="B16" i="87" s="1"/>
  <c r="K18" i="25" s="1"/>
  <c r="AT15" i="87"/>
  <c r="AS15" i="87"/>
  <c r="AQ15" i="87"/>
  <c r="AP15" i="87"/>
  <c r="AO15" i="87"/>
  <c r="AN15" i="87"/>
  <c r="AM15" i="87"/>
  <c r="AL15" i="87"/>
  <c r="AK15" i="87"/>
  <c r="AJ15" i="87"/>
  <c r="AI15" i="87"/>
  <c r="AH15" i="87"/>
  <c r="AG15" i="87"/>
  <c r="AF15" i="87"/>
  <c r="AE15" i="87"/>
  <c r="AD15" i="87"/>
  <c r="AC15" i="87"/>
  <c r="AB15" i="87"/>
  <c r="AA15" i="87"/>
  <c r="Z15" i="87"/>
  <c r="AT14" i="87"/>
  <c r="AS14" i="87"/>
  <c r="C14" i="87" s="1"/>
  <c r="AC21" i="25" s="1"/>
  <c r="AQ14" i="87"/>
  <c r="AP14" i="87"/>
  <c r="AO14" i="87"/>
  <c r="AN14" i="87"/>
  <c r="AM14" i="87"/>
  <c r="AL14" i="87"/>
  <c r="AK14" i="87"/>
  <c r="AJ14" i="87"/>
  <c r="AI14" i="87"/>
  <c r="AH14" i="87"/>
  <c r="AG14" i="87"/>
  <c r="AF14" i="87"/>
  <c r="AE14" i="87"/>
  <c r="AD14" i="87"/>
  <c r="AC14" i="87"/>
  <c r="AB14" i="87"/>
  <c r="AA14" i="87"/>
  <c r="Z14" i="87"/>
  <c r="B14" i="87" s="1"/>
  <c r="K21" i="25" s="1"/>
  <c r="AT13" i="87"/>
  <c r="AS13" i="87"/>
  <c r="AQ13" i="87"/>
  <c r="AP13" i="87"/>
  <c r="AO13" i="87"/>
  <c r="AN13" i="87"/>
  <c r="AM13" i="87"/>
  <c r="AL13" i="87"/>
  <c r="AK13" i="87"/>
  <c r="AJ13" i="87"/>
  <c r="AI13" i="87"/>
  <c r="AH13" i="87"/>
  <c r="AG13" i="87"/>
  <c r="AF13" i="87"/>
  <c r="AE13" i="87"/>
  <c r="AD13" i="87"/>
  <c r="AC13" i="87"/>
  <c r="AB13" i="87"/>
  <c r="AA13" i="87"/>
  <c r="B13" i="87" s="1"/>
  <c r="K3" i="25" s="1"/>
  <c r="Z13" i="87"/>
  <c r="AT12" i="87"/>
  <c r="AS12" i="87"/>
  <c r="AQ12" i="87"/>
  <c r="AP12" i="87"/>
  <c r="AO12" i="87"/>
  <c r="AN12" i="87"/>
  <c r="AM12" i="87"/>
  <c r="AL12" i="87"/>
  <c r="AK12" i="87"/>
  <c r="AJ12" i="87"/>
  <c r="AI12" i="87"/>
  <c r="AH12" i="87"/>
  <c r="AG12" i="87"/>
  <c r="AF12" i="87"/>
  <c r="AE12" i="87"/>
  <c r="AD12" i="87"/>
  <c r="AC12" i="87"/>
  <c r="AB12" i="87"/>
  <c r="AA12" i="87"/>
  <c r="Z12" i="87"/>
  <c r="AT11" i="87"/>
  <c r="AS11" i="87"/>
  <c r="AQ11" i="87"/>
  <c r="AP11" i="87"/>
  <c r="AO11" i="87"/>
  <c r="AN11" i="87"/>
  <c r="AM11" i="87"/>
  <c r="AL11" i="87"/>
  <c r="AK11" i="87"/>
  <c r="AJ11" i="87"/>
  <c r="AI11" i="87"/>
  <c r="AH11" i="87"/>
  <c r="AG11" i="87"/>
  <c r="AF11" i="87"/>
  <c r="AE11" i="87"/>
  <c r="AD11" i="87"/>
  <c r="AC11" i="87"/>
  <c r="AB11" i="87"/>
  <c r="AA11" i="87"/>
  <c r="Z11" i="87"/>
  <c r="AT10" i="87"/>
  <c r="AS10" i="87"/>
  <c r="AQ10" i="87"/>
  <c r="AP10" i="87"/>
  <c r="AO10" i="87"/>
  <c r="AN10" i="87"/>
  <c r="AM10" i="87"/>
  <c r="AL10" i="87"/>
  <c r="AK10" i="87"/>
  <c r="AJ10" i="87"/>
  <c r="AI10" i="87"/>
  <c r="AH10" i="87"/>
  <c r="AG10" i="87"/>
  <c r="AF10" i="87"/>
  <c r="AE10" i="87"/>
  <c r="AD10" i="87"/>
  <c r="AC10" i="87"/>
  <c r="AB10" i="87"/>
  <c r="AA10" i="87"/>
  <c r="Z10" i="87"/>
  <c r="B10" i="87" s="1"/>
  <c r="K6" i="25" s="1"/>
  <c r="AQ9" i="87"/>
  <c r="AP9" i="87"/>
  <c r="AO9" i="87"/>
  <c r="AN9" i="87"/>
  <c r="AM9" i="87"/>
  <c r="AL9" i="87"/>
  <c r="AK9" i="87"/>
  <c r="AJ9" i="87"/>
  <c r="AI9" i="87"/>
  <c r="AH9" i="87"/>
  <c r="AG9" i="87"/>
  <c r="AF9" i="87"/>
  <c r="AE9" i="87"/>
  <c r="AD9" i="87"/>
  <c r="AC9" i="87"/>
  <c r="AB9" i="87"/>
  <c r="B9" i="87" s="1"/>
  <c r="K15" i="25" s="1"/>
  <c r="AA9" i="87"/>
  <c r="Z9" i="87"/>
  <c r="AT8" i="87"/>
  <c r="C8" i="87" s="1"/>
  <c r="AC14" i="25" s="1"/>
  <c r="AS8" i="87"/>
  <c r="AQ8" i="87"/>
  <c r="AP8" i="87"/>
  <c r="AO8" i="87"/>
  <c r="AN8" i="87"/>
  <c r="AM8" i="87"/>
  <c r="AL8" i="87"/>
  <c r="AK8" i="87"/>
  <c r="AJ8" i="87"/>
  <c r="AI8" i="87"/>
  <c r="AH8" i="87"/>
  <c r="AG8" i="87"/>
  <c r="AF8" i="87"/>
  <c r="AE8" i="87"/>
  <c r="AD8" i="87"/>
  <c r="AC8" i="87"/>
  <c r="AB8" i="87"/>
  <c r="AA8" i="87"/>
  <c r="Z8" i="87"/>
  <c r="AT7" i="87"/>
  <c r="AS7" i="87"/>
  <c r="C7" i="87" s="1"/>
  <c r="AC9" i="25" s="1"/>
  <c r="AQ7" i="87"/>
  <c r="AP7" i="87"/>
  <c r="AO7" i="87"/>
  <c r="AN7" i="87"/>
  <c r="AM7" i="87"/>
  <c r="AL7" i="87"/>
  <c r="AK7" i="87"/>
  <c r="AJ7" i="87"/>
  <c r="AI7" i="87"/>
  <c r="AH7" i="87"/>
  <c r="AG7" i="87"/>
  <c r="AF7" i="87"/>
  <c r="AE7" i="87"/>
  <c r="AD7" i="87"/>
  <c r="AC7" i="87"/>
  <c r="AB7" i="87"/>
  <c r="B7" i="87" s="1"/>
  <c r="K9" i="25" s="1"/>
  <c r="AA7" i="87"/>
  <c r="Z7" i="87"/>
  <c r="AT6" i="87"/>
  <c r="C6" i="87" s="1"/>
  <c r="AC23" i="25" s="1"/>
  <c r="AS6" i="87"/>
  <c r="AQ6" i="87"/>
  <c r="AP6" i="87"/>
  <c r="AO6" i="87"/>
  <c r="AN6" i="87"/>
  <c r="AM6" i="87"/>
  <c r="AL6" i="87"/>
  <c r="AK6" i="87"/>
  <c r="AJ6" i="87"/>
  <c r="AI6" i="87"/>
  <c r="AH6" i="87"/>
  <c r="AG6" i="87"/>
  <c r="AF6" i="87"/>
  <c r="AE6" i="87"/>
  <c r="AD6" i="87"/>
  <c r="AC6" i="87"/>
  <c r="AB6" i="87"/>
  <c r="AA6" i="87"/>
  <c r="Z6" i="87"/>
  <c r="AT5" i="87"/>
  <c r="AS5" i="87"/>
  <c r="C5" i="87" s="1"/>
  <c r="AC12" i="25" s="1"/>
  <c r="AQ5" i="87"/>
  <c r="AP5" i="87"/>
  <c r="AO5" i="87"/>
  <c r="AN5" i="87"/>
  <c r="AM5" i="87"/>
  <c r="AL5" i="87"/>
  <c r="AK5" i="87"/>
  <c r="AJ5" i="87"/>
  <c r="AI5" i="87"/>
  <c r="AH5" i="87"/>
  <c r="AG5" i="87"/>
  <c r="AF5" i="87"/>
  <c r="AE5" i="87"/>
  <c r="AD5" i="87"/>
  <c r="AC5" i="87"/>
  <c r="AB5" i="87"/>
  <c r="AA5" i="87"/>
  <c r="Z5" i="87"/>
  <c r="AT4" i="87"/>
  <c r="C4" i="87" s="1"/>
  <c r="AC17" i="25" s="1"/>
  <c r="AS4" i="87"/>
  <c r="AQ4" i="87"/>
  <c r="AP4" i="87"/>
  <c r="AO4" i="87"/>
  <c r="AN4" i="87"/>
  <c r="AM4" i="87"/>
  <c r="AL4" i="87"/>
  <c r="AK4" i="87"/>
  <c r="AJ4" i="87"/>
  <c r="AI4" i="87"/>
  <c r="AH4" i="87"/>
  <c r="AG4" i="87"/>
  <c r="AF4" i="87"/>
  <c r="AE4" i="87"/>
  <c r="AD4" i="87"/>
  <c r="AC4" i="87"/>
  <c r="AB4" i="87"/>
  <c r="AA4" i="87"/>
  <c r="Z4" i="87"/>
  <c r="AT3" i="87"/>
  <c r="AS3" i="87"/>
  <c r="C3" i="87" s="1"/>
  <c r="AC24" i="25" s="1"/>
  <c r="AQ3" i="87"/>
  <c r="AP3" i="87"/>
  <c r="AO3" i="87"/>
  <c r="AN3" i="87"/>
  <c r="AM3" i="87"/>
  <c r="AL3" i="87"/>
  <c r="AK3" i="87"/>
  <c r="AJ3" i="87"/>
  <c r="AI3" i="87"/>
  <c r="AH3" i="87"/>
  <c r="AG3" i="87"/>
  <c r="AF3" i="87"/>
  <c r="AE3" i="87"/>
  <c r="AD3" i="87"/>
  <c r="AC3" i="87"/>
  <c r="AB3" i="87"/>
  <c r="AA3" i="87"/>
  <c r="Z3" i="87"/>
  <c r="B25" i="87"/>
  <c r="K7" i="25" s="1"/>
  <c r="C10" i="87"/>
  <c r="AC6" i="25" s="1"/>
  <c r="C26" i="87"/>
  <c r="AC27" i="25" s="1"/>
  <c r="C21" i="87"/>
  <c r="AC16" i="25" s="1"/>
  <c r="C13" i="87"/>
  <c r="AC3" i="25" s="1"/>
  <c r="C22" i="87"/>
  <c r="AC19" i="25" s="1"/>
  <c r="C12" i="87"/>
  <c r="AC10" i="25" s="1"/>
  <c r="C25" i="87"/>
  <c r="AC7" i="25" s="1"/>
  <c r="C20" i="87"/>
  <c r="AC11" i="25" s="1"/>
  <c r="C24" i="87"/>
  <c r="AC8" i="25" s="1"/>
  <c r="C11" i="87"/>
  <c r="AC20" i="25" s="1"/>
  <c r="C15" i="87"/>
  <c r="AC25" i="25" s="1"/>
  <c r="C19" i="87"/>
  <c r="AC13" i="25" s="1"/>
  <c r="C23" i="87"/>
  <c r="AC5" i="25" s="1"/>
  <c r="B12" i="87"/>
  <c r="K10" i="25" s="1"/>
  <c r="B17" i="87"/>
  <c r="K4" i="25" s="1"/>
  <c r="AB21" i="84"/>
  <c r="AC21" i="84"/>
  <c r="AD21" i="84"/>
  <c r="AE21" i="84"/>
  <c r="AF21" i="84"/>
  <c r="AG21" i="84"/>
  <c r="AH21" i="84"/>
  <c r="AI21" i="84"/>
  <c r="AJ21" i="84"/>
  <c r="AK21" i="84"/>
  <c r="AL21" i="84"/>
  <c r="AM21" i="84"/>
  <c r="AN21" i="84"/>
  <c r="AO21" i="84"/>
  <c r="AP21" i="84"/>
  <c r="AQ21" i="84"/>
  <c r="AR21" i="84"/>
  <c r="AS21" i="84"/>
  <c r="AT21" i="84"/>
  <c r="AB3" i="84"/>
  <c r="AC3" i="84"/>
  <c r="AD3" i="84"/>
  <c r="AE3" i="84"/>
  <c r="AF3" i="84"/>
  <c r="AG3" i="84"/>
  <c r="AH3" i="84"/>
  <c r="AI3" i="84"/>
  <c r="AJ3" i="84"/>
  <c r="AK3" i="84"/>
  <c r="AL3" i="84"/>
  <c r="AM3" i="84"/>
  <c r="AN3" i="84"/>
  <c r="AO3" i="84"/>
  <c r="AP3" i="84"/>
  <c r="AQ3" i="84"/>
  <c r="AR3" i="84"/>
  <c r="AS3" i="84"/>
  <c r="AT3" i="84"/>
  <c r="B3" i="84"/>
  <c r="J24" i="25" s="1"/>
  <c r="AW4" i="84"/>
  <c r="AW5" i="84"/>
  <c r="AW6" i="84"/>
  <c r="AW7" i="84"/>
  <c r="AW8" i="84"/>
  <c r="AW9" i="84"/>
  <c r="AW10" i="84"/>
  <c r="AW11" i="84"/>
  <c r="AW12" i="84"/>
  <c r="AW13" i="84"/>
  <c r="AW14" i="84"/>
  <c r="AW15" i="84"/>
  <c r="AW16" i="84"/>
  <c r="AW17" i="84"/>
  <c r="AW18" i="84"/>
  <c r="AW19" i="84"/>
  <c r="AW20" i="84"/>
  <c r="AW21" i="84"/>
  <c r="AW22" i="84"/>
  <c r="AW23" i="84"/>
  <c r="AW24" i="84"/>
  <c r="AW25" i="84"/>
  <c r="AW26" i="84"/>
  <c r="AW3" i="84"/>
  <c r="AV4" i="84"/>
  <c r="AV5" i="84"/>
  <c r="AV6" i="84"/>
  <c r="C6" i="84" s="1"/>
  <c r="AB23" i="25" s="1"/>
  <c r="AV7" i="84"/>
  <c r="AV8" i="84"/>
  <c r="C8" i="84" s="1"/>
  <c r="AB14" i="25" s="1"/>
  <c r="AV9" i="84"/>
  <c r="AV10" i="84"/>
  <c r="AV11" i="84"/>
  <c r="C11" i="84" s="1"/>
  <c r="AB20" i="25" s="1"/>
  <c r="AV12" i="84"/>
  <c r="AV13" i="84"/>
  <c r="AV14" i="84"/>
  <c r="AV15" i="84"/>
  <c r="AV16" i="84"/>
  <c r="C16" i="84" s="1"/>
  <c r="AB18" i="25" s="1"/>
  <c r="AV17" i="84"/>
  <c r="AV18" i="84"/>
  <c r="AV19" i="84"/>
  <c r="C19" i="84" s="1"/>
  <c r="AB13" i="25" s="1"/>
  <c r="AV20" i="84"/>
  <c r="AV21" i="84"/>
  <c r="AV22" i="84"/>
  <c r="AV23" i="84"/>
  <c r="AV24" i="84"/>
  <c r="C24" i="84" s="1"/>
  <c r="AB8" i="25" s="1"/>
  <c r="AV25" i="84"/>
  <c r="AV26" i="84"/>
  <c r="AV3" i="84"/>
  <c r="C3" i="84" s="1"/>
  <c r="AB24" i="25" s="1"/>
  <c r="AQ20" i="84"/>
  <c r="AS19" i="84"/>
  <c r="AS16" i="84"/>
  <c r="AT4" i="84"/>
  <c r="AT26" i="84"/>
  <c r="AT25" i="84"/>
  <c r="AT24" i="84"/>
  <c r="AT23" i="84"/>
  <c r="AT22" i="84"/>
  <c r="AT20" i="84"/>
  <c r="AT19" i="84"/>
  <c r="AT18" i="84"/>
  <c r="AT17" i="84"/>
  <c r="AT16" i="84"/>
  <c r="AT15" i="84"/>
  <c r="AT14" i="84"/>
  <c r="AT13" i="84"/>
  <c r="AT12" i="84"/>
  <c r="AT11" i="84"/>
  <c r="AT10" i="84"/>
  <c r="AT9" i="84"/>
  <c r="AT8" i="84"/>
  <c r="AT7" i="84"/>
  <c r="AT6" i="84"/>
  <c r="AT5" i="84"/>
  <c r="AS4" i="84"/>
  <c r="AS5" i="84"/>
  <c r="AS6" i="84"/>
  <c r="AS7" i="84"/>
  <c r="AS8" i="84"/>
  <c r="AS9" i="84"/>
  <c r="AS10" i="84"/>
  <c r="AS11" i="84"/>
  <c r="AS12" i="84"/>
  <c r="AS13" i="84"/>
  <c r="AS14" i="84"/>
  <c r="AS15" i="84"/>
  <c r="AS17" i="84"/>
  <c r="AS18" i="84"/>
  <c r="AS20" i="84"/>
  <c r="AS22" i="84"/>
  <c r="AS23" i="84"/>
  <c r="AS24" i="84"/>
  <c r="AS25" i="84"/>
  <c r="AS26" i="84"/>
  <c r="AR4" i="84"/>
  <c r="AR5" i="84"/>
  <c r="AR6" i="84"/>
  <c r="AR7" i="84"/>
  <c r="AR8" i="84"/>
  <c r="AR9" i="84"/>
  <c r="AR10" i="84"/>
  <c r="AR11" i="84"/>
  <c r="AR12" i="84"/>
  <c r="AR13" i="84"/>
  <c r="AR14" i="84"/>
  <c r="AR15" i="84"/>
  <c r="AR16" i="84"/>
  <c r="AR17" i="84"/>
  <c r="AR18" i="84"/>
  <c r="AR19" i="84"/>
  <c r="AR20" i="84"/>
  <c r="AR22" i="84"/>
  <c r="AR23" i="84"/>
  <c r="AR24" i="84"/>
  <c r="AR25" i="84"/>
  <c r="AR26" i="84"/>
  <c r="AQ4" i="84"/>
  <c r="AQ5" i="84"/>
  <c r="AQ6" i="84"/>
  <c r="AQ7" i="84"/>
  <c r="AQ8" i="84"/>
  <c r="AQ9" i="84"/>
  <c r="AQ10" i="84"/>
  <c r="AQ11" i="84"/>
  <c r="AQ12" i="84"/>
  <c r="AQ13" i="84"/>
  <c r="AQ14" i="84"/>
  <c r="AQ15" i="84"/>
  <c r="AQ16" i="84"/>
  <c r="AQ17" i="84"/>
  <c r="AQ18" i="84"/>
  <c r="AQ19" i="84"/>
  <c r="AQ22" i="84"/>
  <c r="AQ23" i="84"/>
  <c r="AQ24" i="84"/>
  <c r="AQ25" i="84"/>
  <c r="AQ26" i="84"/>
  <c r="AP26" i="84"/>
  <c r="AO26" i="84"/>
  <c r="AN26" i="84"/>
  <c r="AM26" i="84"/>
  <c r="AL26" i="84"/>
  <c r="AK26" i="84"/>
  <c r="AJ26" i="84"/>
  <c r="AI26" i="84"/>
  <c r="AH26" i="84"/>
  <c r="AG26" i="84"/>
  <c r="AF26" i="84"/>
  <c r="AE26" i="84"/>
  <c r="AD26" i="84"/>
  <c r="AC26" i="84"/>
  <c r="AB26" i="84"/>
  <c r="AP25" i="84"/>
  <c r="AO25" i="84"/>
  <c r="AN25" i="84"/>
  <c r="AM25" i="84"/>
  <c r="AL25" i="84"/>
  <c r="AK25" i="84"/>
  <c r="AJ25" i="84"/>
  <c r="AI25" i="84"/>
  <c r="AH25" i="84"/>
  <c r="AG25" i="84"/>
  <c r="AF25" i="84"/>
  <c r="AE25" i="84"/>
  <c r="AD25" i="84"/>
  <c r="AC25" i="84"/>
  <c r="AB25" i="84"/>
  <c r="AP24" i="84"/>
  <c r="AO24" i="84"/>
  <c r="AN24" i="84"/>
  <c r="AM24" i="84"/>
  <c r="AL24" i="84"/>
  <c r="AK24" i="84"/>
  <c r="AJ24" i="84"/>
  <c r="AI24" i="84"/>
  <c r="AH24" i="84"/>
  <c r="AG24" i="84"/>
  <c r="AF24" i="84"/>
  <c r="AE24" i="84"/>
  <c r="AD24" i="84"/>
  <c r="B24" i="84" s="1"/>
  <c r="J8" i="25" s="1"/>
  <c r="AC24" i="84"/>
  <c r="AB24" i="84"/>
  <c r="AP23" i="84"/>
  <c r="AO23" i="84"/>
  <c r="AN23" i="84"/>
  <c r="AM23" i="84"/>
  <c r="AL23" i="84"/>
  <c r="AK23" i="84"/>
  <c r="AJ23" i="84"/>
  <c r="AI23" i="84"/>
  <c r="AH23" i="84"/>
  <c r="AG23" i="84"/>
  <c r="AF23" i="84"/>
  <c r="AE23" i="84"/>
  <c r="AD23" i="84"/>
  <c r="AC23" i="84"/>
  <c r="B23" i="84" s="1"/>
  <c r="J5" i="25" s="1"/>
  <c r="AB23" i="84"/>
  <c r="AP22" i="84"/>
  <c r="AO22" i="84"/>
  <c r="AN22" i="84"/>
  <c r="AM22" i="84"/>
  <c r="AL22" i="84"/>
  <c r="AK22" i="84"/>
  <c r="AJ22" i="84"/>
  <c r="AI22" i="84"/>
  <c r="AH22" i="84"/>
  <c r="AG22" i="84"/>
  <c r="AF22" i="84"/>
  <c r="AE22" i="84"/>
  <c r="AD22" i="84"/>
  <c r="AC22" i="84"/>
  <c r="AB22" i="84"/>
  <c r="B22" i="84" s="1"/>
  <c r="J19" i="25" s="1"/>
  <c r="AP20" i="84"/>
  <c r="AO20" i="84"/>
  <c r="AN20" i="84"/>
  <c r="AM20" i="84"/>
  <c r="AL20" i="84"/>
  <c r="AK20" i="84"/>
  <c r="AJ20" i="84"/>
  <c r="AI20" i="84"/>
  <c r="AH20" i="84"/>
  <c r="AG20" i="84"/>
  <c r="AF20" i="84"/>
  <c r="AE20" i="84"/>
  <c r="AD20" i="84"/>
  <c r="AC20" i="84"/>
  <c r="AB20" i="84"/>
  <c r="AP19" i="84"/>
  <c r="AO19" i="84"/>
  <c r="AN19" i="84"/>
  <c r="AM19" i="84"/>
  <c r="AL19" i="84"/>
  <c r="AK19" i="84"/>
  <c r="AJ19" i="84"/>
  <c r="AI19" i="84"/>
  <c r="AH19" i="84"/>
  <c r="AG19" i="84"/>
  <c r="AF19" i="84"/>
  <c r="AE19" i="84"/>
  <c r="AD19" i="84"/>
  <c r="AC19" i="84"/>
  <c r="AB19" i="84"/>
  <c r="AP18" i="84"/>
  <c r="AO18" i="84"/>
  <c r="AN18" i="84"/>
  <c r="AM18" i="84"/>
  <c r="AL18" i="84"/>
  <c r="AK18" i="84"/>
  <c r="AJ18" i="84"/>
  <c r="AI18" i="84"/>
  <c r="AH18" i="84"/>
  <c r="AG18" i="84"/>
  <c r="AF18" i="84"/>
  <c r="AE18" i="84"/>
  <c r="AD18" i="84"/>
  <c r="AC18" i="84"/>
  <c r="AB18" i="84"/>
  <c r="AP17" i="84"/>
  <c r="AO17" i="84"/>
  <c r="AN17" i="84"/>
  <c r="AM17" i="84"/>
  <c r="AL17" i="84"/>
  <c r="AK17" i="84"/>
  <c r="AJ17" i="84"/>
  <c r="AI17" i="84"/>
  <c r="AH17" i="84"/>
  <c r="AG17" i="84"/>
  <c r="AF17" i="84"/>
  <c r="AE17" i="84"/>
  <c r="AD17" i="84"/>
  <c r="AC17" i="84"/>
  <c r="AB17" i="84"/>
  <c r="AP16" i="84"/>
  <c r="AO16" i="84"/>
  <c r="AN16" i="84"/>
  <c r="AM16" i="84"/>
  <c r="AL16" i="84"/>
  <c r="AK16" i="84"/>
  <c r="AJ16" i="84"/>
  <c r="AI16" i="84"/>
  <c r="AH16" i="84"/>
  <c r="AG16" i="84"/>
  <c r="AF16" i="84"/>
  <c r="AE16" i="84"/>
  <c r="AD16" i="84"/>
  <c r="AC16" i="84"/>
  <c r="AB16" i="84"/>
  <c r="AP15" i="84"/>
  <c r="AO15" i="84"/>
  <c r="AN15" i="84"/>
  <c r="AM15" i="84"/>
  <c r="AL15" i="84"/>
  <c r="AK15" i="84"/>
  <c r="AJ15" i="84"/>
  <c r="AI15" i="84"/>
  <c r="AH15" i="84"/>
  <c r="AG15" i="84"/>
  <c r="AF15" i="84"/>
  <c r="AE15" i="84"/>
  <c r="AD15" i="84"/>
  <c r="B15" i="84" s="1"/>
  <c r="J25" i="25" s="1"/>
  <c r="AC15" i="84"/>
  <c r="AB15" i="84"/>
  <c r="AP14" i="84"/>
  <c r="AO14" i="84"/>
  <c r="AN14" i="84"/>
  <c r="AM14" i="84"/>
  <c r="AL14" i="84"/>
  <c r="AK14" i="84"/>
  <c r="AJ14" i="84"/>
  <c r="AI14" i="84"/>
  <c r="AH14" i="84"/>
  <c r="AG14" i="84"/>
  <c r="AF14" i="84"/>
  <c r="AE14" i="84"/>
  <c r="AD14" i="84"/>
  <c r="AC14" i="84"/>
  <c r="AB14" i="84"/>
  <c r="AP13" i="84"/>
  <c r="AO13" i="84"/>
  <c r="AN13" i="84"/>
  <c r="AM13" i="84"/>
  <c r="AL13" i="84"/>
  <c r="AK13" i="84"/>
  <c r="AJ13" i="84"/>
  <c r="AI13" i="84"/>
  <c r="AH13" i="84"/>
  <c r="AG13" i="84"/>
  <c r="AF13" i="84"/>
  <c r="AE13" i="84"/>
  <c r="AD13" i="84"/>
  <c r="AC13" i="84"/>
  <c r="AB13" i="84"/>
  <c r="B13" i="84" s="1"/>
  <c r="J3" i="25" s="1"/>
  <c r="AP12" i="84"/>
  <c r="AO12" i="84"/>
  <c r="AN12" i="84"/>
  <c r="AM12" i="84"/>
  <c r="AL12" i="84"/>
  <c r="AK12" i="84"/>
  <c r="AJ12" i="84"/>
  <c r="AI12" i="84"/>
  <c r="AH12" i="84"/>
  <c r="AG12" i="84"/>
  <c r="AF12" i="84"/>
  <c r="AE12" i="84"/>
  <c r="AD12" i="84"/>
  <c r="AC12" i="84"/>
  <c r="AB12" i="84"/>
  <c r="AP11" i="84"/>
  <c r="AO11" i="84"/>
  <c r="AN11" i="84"/>
  <c r="AM11" i="84"/>
  <c r="AL11" i="84"/>
  <c r="AK11" i="84"/>
  <c r="AJ11" i="84"/>
  <c r="AI11" i="84"/>
  <c r="AH11" i="84"/>
  <c r="AG11" i="84"/>
  <c r="AF11" i="84"/>
  <c r="AE11" i="84"/>
  <c r="AD11" i="84"/>
  <c r="AC11" i="84"/>
  <c r="AB11" i="84"/>
  <c r="AP10" i="84"/>
  <c r="AO10" i="84"/>
  <c r="AN10" i="84"/>
  <c r="AM10" i="84"/>
  <c r="AL10" i="84"/>
  <c r="AK10" i="84"/>
  <c r="AJ10" i="84"/>
  <c r="AI10" i="84"/>
  <c r="AH10" i="84"/>
  <c r="AG10" i="84"/>
  <c r="AF10" i="84"/>
  <c r="AE10" i="84"/>
  <c r="AD10" i="84"/>
  <c r="AC10" i="84"/>
  <c r="AB10" i="84"/>
  <c r="AP9" i="84"/>
  <c r="AO9" i="84"/>
  <c r="AN9" i="84"/>
  <c r="AM9" i="84"/>
  <c r="AL9" i="84"/>
  <c r="AK9" i="84"/>
  <c r="AJ9" i="84"/>
  <c r="AI9" i="84"/>
  <c r="AH9" i="84"/>
  <c r="AG9" i="84"/>
  <c r="AF9" i="84"/>
  <c r="AE9" i="84"/>
  <c r="AD9" i="84"/>
  <c r="AC9" i="84"/>
  <c r="AB9" i="84"/>
  <c r="AP8" i="84"/>
  <c r="AO8" i="84"/>
  <c r="AN8" i="84"/>
  <c r="AM8" i="84"/>
  <c r="AL8" i="84"/>
  <c r="AK8" i="84"/>
  <c r="AJ8" i="84"/>
  <c r="AI8" i="84"/>
  <c r="AH8" i="84"/>
  <c r="AG8" i="84"/>
  <c r="AF8" i="84"/>
  <c r="AE8" i="84"/>
  <c r="AD8" i="84"/>
  <c r="AC8" i="84"/>
  <c r="AB8" i="84"/>
  <c r="AP7" i="84"/>
  <c r="AO7" i="84"/>
  <c r="AN7" i="84"/>
  <c r="AM7" i="84"/>
  <c r="AL7" i="84"/>
  <c r="AK7" i="84"/>
  <c r="AJ7" i="84"/>
  <c r="AI7" i="84"/>
  <c r="AH7" i="84"/>
  <c r="AG7" i="84"/>
  <c r="AF7" i="84"/>
  <c r="AE7" i="84"/>
  <c r="AD7" i="84"/>
  <c r="AC7" i="84"/>
  <c r="AB7" i="84"/>
  <c r="AP6" i="84"/>
  <c r="AO6" i="84"/>
  <c r="AN6" i="84"/>
  <c r="AM6" i="84"/>
  <c r="AL6" i="84"/>
  <c r="AK6" i="84"/>
  <c r="AJ6" i="84"/>
  <c r="AI6" i="84"/>
  <c r="AH6" i="84"/>
  <c r="AG6" i="84"/>
  <c r="AF6" i="84"/>
  <c r="AE6" i="84"/>
  <c r="AD6" i="84"/>
  <c r="AC6" i="84"/>
  <c r="AB6" i="84"/>
  <c r="AP5" i="84"/>
  <c r="AO5" i="84"/>
  <c r="AN5" i="84"/>
  <c r="AM5" i="84"/>
  <c r="AL5" i="84"/>
  <c r="AK5" i="84"/>
  <c r="AJ5" i="84"/>
  <c r="AI5" i="84"/>
  <c r="AH5" i="84"/>
  <c r="AG5" i="84"/>
  <c r="AF5" i="84"/>
  <c r="AE5" i="84"/>
  <c r="AD5" i="84"/>
  <c r="AC5" i="84"/>
  <c r="AB5" i="84"/>
  <c r="B5" i="84" s="1"/>
  <c r="J12" i="25" s="1"/>
  <c r="AP4" i="84"/>
  <c r="AO4" i="84"/>
  <c r="AN4" i="84"/>
  <c r="AM4" i="84"/>
  <c r="AL4" i="84"/>
  <c r="AK4" i="84"/>
  <c r="AJ4" i="84"/>
  <c r="AI4" i="84"/>
  <c r="AH4" i="84"/>
  <c r="AG4" i="84"/>
  <c r="AF4" i="84"/>
  <c r="AE4" i="84"/>
  <c r="AD4" i="84"/>
  <c r="AC4" i="84"/>
  <c r="AB4" i="84"/>
  <c r="B6" i="84"/>
  <c r="J23" i="25" s="1"/>
  <c r="C12" i="84"/>
  <c r="AB10" i="25" s="1"/>
  <c r="C22" i="84"/>
  <c r="AB19" i="25" s="1"/>
  <c r="C15" i="84"/>
  <c r="AB25" i="25" s="1"/>
  <c r="C25" i="84"/>
  <c r="AB7" i="25" s="1"/>
  <c r="C17" i="84"/>
  <c r="AB4" i="25" s="1"/>
  <c r="C13" i="84"/>
  <c r="C18" i="84"/>
  <c r="AB22" i="25" s="1"/>
  <c r="C9" i="84"/>
  <c r="AB15" i="25" s="1"/>
  <c r="C21" i="84"/>
  <c r="AB16" i="25" s="1"/>
  <c r="C7" i="84"/>
  <c r="AB9" i="25" s="1"/>
  <c r="C26" i="84"/>
  <c r="AB27" i="25" s="1"/>
  <c r="C4" i="84"/>
  <c r="AB17" i="25" s="1"/>
  <c r="C10" i="84"/>
  <c r="AB6" i="25" s="1"/>
  <c r="C20" i="84"/>
  <c r="AB11" i="25" s="1"/>
  <c r="C5" i="84"/>
  <c r="AB12" i="25" s="1"/>
  <c r="C14" i="84"/>
  <c r="AB21" i="25" s="1"/>
  <c r="C23" i="84"/>
  <c r="AB5" i="25" s="1"/>
  <c r="AB3" i="25"/>
  <c r="AH26" i="81"/>
  <c r="AG26" i="81"/>
  <c r="C26" i="81" s="1"/>
  <c r="AA27" i="25" s="1"/>
  <c r="AE26" i="81"/>
  <c r="AD26" i="81"/>
  <c r="AC26" i="81"/>
  <c r="AB26" i="81"/>
  <c r="AA26" i="81"/>
  <c r="Z26" i="81"/>
  <c r="Y26" i="81"/>
  <c r="X26" i="81"/>
  <c r="W26" i="81"/>
  <c r="V26" i="81"/>
  <c r="U26" i="81"/>
  <c r="T26" i="81"/>
  <c r="AH25" i="81"/>
  <c r="C25" i="81" s="1"/>
  <c r="AA7" i="25" s="1"/>
  <c r="AG25" i="81"/>
  <c r="AE25" i="81"/>
  <c r="AD25" i="81"/>
  <c r="AC25" i="81"/>
  <c r="AB25" i="81"/>
  <c r="AA25" i="81"/>
  <c r="Z25" i="81"/>
  <c r="Y25" i="81"/>
  <c r="X25" i="81"/>
  <c r="W25" i="81"/>
  <c r="V25" i="81"/>
  <c r="U25" i="81"/>
  <c r="T25" i="81"/>
  <c r="AH24" i="81"/>
  <c r="AG24" i="81"/>
  <c r="AE24" i="81"/>
  <c r="AD24" i="81"/>
  <c r="AC24" i="81"/>
  <c r="AB24" i="81"/>
  <c r="AA24" i="81"/>
  <c r="Z24" i="81"/>
  <c r="Y24" i="81"/>
  <c r="X24" i="81"/>
  <c r="W24" i="81"/>
  <c r="B24" i="81" s="1"/>
  <c r="I8" i="25" s="1"/>
  <c r="V24" i="81"/>
  <c r="U24" i="81"/>
  <c r="T24" i="81"/>
  <c r="AH23" i="81"/>
  <c r="AG23" i="81"/>
  <c r="C23" i="81" s="1"/>
  <c r="AA5" i="25" s="1"/>
  <c r="AE23" i="81"/>
  <c r="AD23" i="81"/>
  <c r="AC23" i="81"/>
  <c r="AB23" i="81"/>
  <c r="AA23" i="81"/>
  <c r="Z23" i="81"/>
  <c r="Y23" i="81"/>
  <c r="X23" i="81"/>
  <c r="W23" i="81"/>
  <c r="V23" i="81"/>
  <c r="U23" i="81"/>
  <c r="B23" i="81" s="1"/>
  <c r="I5" i="25" s="1"/>
  <c r="T23" i="81"/>
  <c r="AH22" i="81"/>
  <c r="AG22" i="81"/>
  <c r="C22" i="81" s="1"/>
  <c r="AA19" i="25" s="1"/>
  <c r="AE22" i="81"/>
  <c r="AD22" i="81"/>
  <c r="AC22" i="81"/>
  <c r="AB22" i="81"/>
  <c r="AA22" i="81"/>
  <c r="Z22" i="81"/>
  <c r="Y22" i="81"/>
  <c r="X22" i="81"/>
  <c r="W22" i="81"/>
  <c r="V22" i="81"/>
  <c r="U22" i="81"/>
  <c r="T22" i="81"/>
  <c r="AH21" i="81"/>
  <c r="C21" i="81" s="1"/>
  <c r="AA16" i="25" s="1"/>
  <c r="AG21" i="81"/>
  <c r="AE21" i="81"/>
  <c r="AD21" i="81"/>
  <c r="AC21" i="81"/>
  <c r="AB21" i="81"/>
  <c r="AA21" i="81"/>
  <c r="Z21" i="81"/>
  <c r="Y21" i="81"/>
  <c r="X21" i="81"/>
  <c r="W21" i="81"/>
  <c r="V21" i="81"/>
  <c r="U21" i="81"/>
  <c r="T21" i="81"/>
  <c r="AH20" i="81"/>
  <c r="AG20" i="81"/>
  <c r="AE20" i="81"/>
  <c r="AD20" i="81"/>
  <c r="AC20" i="81"/>
  <c r="AB20" i="81"/>
  <c r="AA20" i="81"/>
  <c r="Z20" i="81"/>
  <c r="Y20" i="81"/>
  <c r="X20" i="81"/>
  <c r="W20" i="81"/>
  <c r="B20" i="81" s="1"/>
  <c r="I11" i="25" s="1"/>
  <c r="V20" i="81"/>
  <c r="U20" i="81"/>
  <c r="T20" i="81"/>
  <c r="AH19" i="81"/>
  <c r="AG19" i="81"/>
  <c r="AE19" i="81"/>
  <c r="AD19" i="81"/>
  <c r="AC19" i="81"/>
  <c r="AB19" i="81"/>
  <c r="AA19" i="81"/>
  <c r="Z19" i="81"/>
  <c r="Y19" i="81"/>
  <c r="X19" i="81"/>
  <c r="W19" i="81"/>
  <c r="V19" i="81"/>
  <c r="U19" i="81"/>
  <c r="B19" i="81" s="1"/>
  <c r="I13" i="25" s="1"/>
  <c r="T19" i="81"/>
  <c r="AH18" i="81"/>
  <c r="AG18" i="81"/>
  <c r="AE18" i="81"/>
  <c r="AD18" i="81"/>
  <c r="AC18" i="81"/>
  <c r="AB18" i="81"/>
  <c r="AA18" i="81"/>
  <c r="Z18" i="81"/>
  <c r="Y18" i="81"/>
  <c r="X18" i="81"/>
  <c r="W18" i="81"/>
  <c r="V18" i="81"/>
  <c r="U18" i="81"/>
  <c r="T18" i="81"/>
  <c r="AH17" i="81"/>
  <c r="C17" i="81" s="1"/>
  <c r="AA4" i="25" s="1"/>
  <c r="AG17" i="81"/>
  <c r="AE17" i="81"/>
  <c r="AD17" i="81"/>
  <c r="AC17" i="81"/>
  <c r="AB17" i="81"/>
  <c r="AA17" i="81"/>
  <c r="Z17" i="81"/>
  <c r="Y17" i="81"/>
  <c r="X17" i="81"/>
  <c r="W17" i="81"/>
  <c r="V17" i="81"/>
  <c r="U17" i="81"/>
  <c r="T17" i="81"/>
  <c r="AH16" i="81"/>
  <c r="AG16" i="81"/>
  <c r="C16" i="81" s="1"/>
  <c r="AA18" i="25" s="1"/>
  <c r="AE16" i="81"/>
  <c r="AD16" i="81"/>
  <c r="AC16" i="81"/>
  <c r="AB16" i="81"/>
  <c r="AA16" i="81"/>
  <c r="Z16" i="81"/>
  <c r="Y16" i="81"/>
  <c r="X16" i="81"/>
  <c r="W16" i="81"/>
  <c r="V16" i="81"/>
  <c r="U16" i="81"/>
  <c r="T16" i="81"/>
  <c r="B16" i="81" s="1"/>
  <c r="I18" i="25" s="1"/>
  <c r="AH15" i="81"/>
  <c r="AG15" i="81"/>
  <c r="AE15" i="81"/>
  <c r="AD15" i="81"/>
  <c r="AC15" i="81"/>
  <c r="AB15" i="81"/>
  <c r="AA15" i="81"/>
  <c r="Z15" i="81"/>
  <c r="Y15" i="81"/>
  <c r="X15" i="81"/>
  <c r="W15" i="81"/>
  <c r="V15" i="81"/>
  <c r="U15" i="81"/>
  <c r="B15" i="81" s="1"/>
  <c r="I25" i="25" s="1"/>
  <c r="T15" i="81"/>
  <c r="AH14" i="81"/>
  <c r="AG14" i="81"/>
  <c r="AE14" i="81"/>
  <c r="AD14" i="81"/>
  <c r="AC14" i="81"/>
  <c r="AB14" i="81"/>
  <c r="AA14" i="81"/>
  <c r="Z14" i="81"/>
  <c r="Y14" i="81"/>
  <c r="X14" i="81"/>
  <c r="W14" i="81"/>
  <c r="V14" i="81"/>
  <c r="U14" i="81"/>
  <c r="T14" i="81"/>
  <c r="AH13" i="81"/>
  <c r="AG13" i="81"/>
  <c r="C13" i="81" s="1"/>
  <c r="AA3" i="25" s="1"/>
  <c r="AE13" i="81"/>
  <c r="AD13" i="81"/>
  <c r="AC13" i="81"/>
  <c r="AB13" i="81"/>
  <c r="AA13" i="81"/>
  <c r="Z13" i="81"/>
  <c r="Y13" i="81"/>
  <c r="X13" i="81"/>
  <c r="W13" i="81"/>
  <c r="V13" i="81"/>
  <c r="U13" i="81"/>
  <c r="T13" i="81"/>
  <c r="AH12" i="81"/>
  <c r="AG12" i="81"/>
  <c r="AE12" i="81"/>
  <c r="AD12" i="81"/>
  <c r="AC12" i="81"/>
  <c r="AB12" i="81"/>
  <c r="AA12" i="81"/>
  <c r="Z12" i="81"/>
  <c r="Y12" i="81"/>
  <c r="X12" i="81"/>
  <c r="W12" i="81"/>
  <c r="V12" i="81"/>
  <c r="U12" i="81"/>
  <c r="T12" i="81"/>
  <c r="B12" i="81" s="1"/>
  <c r="I10" i="25" s="1"/>
  <c r="AH11" i="81"/>
  <c r="AG11" i="81"/>
  <c r="C11" i="81" s="1"/>
  <c r="AA20" i="25" s="1"/>
  <c r="AE11" i="81"/>
  <c r="AD11" i="81"/>
  <c r="AC11" i="81"/>
  <c r="AB11" i="81"/>
  <c r="AA11" i="81"/>
  <c r="Z11" i="81"/>
  <c r="Y11" i="81"/>
  <c r="X11" i="81"/>
  <c r="W11" i="81"/>
  <c r="V11" i="81"/>
  <c r="U11" i="81"/>
  <c r="B11" i="81" s="1"/>
  <c r="I20" i="25" s="1"/>
  <c r="T11" i="81"/>
  <c r="AH10" i="81"/>
  <c r="AG10" i="81"/>
  <c r="AE10" i="81"/>
  <c r="AD10" i="81"/>
  <c r="AC10" i="81"/>
  <c r="AB10" i="81"/>
  <c r="AA10" i="81"/>
  <c r="Z10" i="81"/>
  <c r="Y10" i="81"/>
  <c r="X10" i="81"/>
  <c r="W10" i="81"/>
  <c r="V10" i="81"/>
  <c r="U10" i="81"/>
  <c r="T10" i="81"/>
  <c r="AH9" i="81"/>
  <c r="C9" i="81" s="1"/>
  <c r="AA15" i="25" s="1"/>
  <c r="AG9" i="81"/>
  <c r="AE9" i="81"/>
  <c r="AD9" i="81"/>
  <c r="AC9" i="81"/>
  <c r="AB9" i="81"/>
  <c r="AA9" i="81"/>
  <c r="Z9" i="81"/>
  <c r="Y9" i="81"/>
  <c r="B9" i="81" s="1"/>
  <c r="I15" i="25" s="1"/>
  <c r="X9" i="81"/>
  <c r="W9" i="81"/>
  <c r="V9" i="81"/>
  <c r="U9" i="81"/>
  <c r="T9" i="81"/>
  <c r="AH8" i="81"/>
  <c r="AG8" i="81"/>
  <c r="AE8" i="81"/>
  <c r="AD8" i="81"/>
  <c r="AC8" i="81"/>
  <c r="AB8" i="81"/>
  <c r="AA8" i="81"/>
  <c r="Z8" i="81"/>
  <c r="Y8" i="81"/>
  <c r="X8" i="81"/>
  <c r="W8" i="81"/>
  <c r="V8" i="81"/>
  <c r="U8" i="81"/>
  <c r="T8" i="81"/>
  <c r="AH7" i="81"/>
  <c r="AG7" i="81"/>
  <c r="C7" i="81" s="1"/>
  <c r="AA9" i="25" s="1"/>
  <c r="AE7" i="81"/>
  <c r="AD7" i="81"/>
  <c r="AC7" i="81"/>
  <c r="AB7" i="81"/>
  <c r="AA7" i="81"/>
  <c r="Z7" i="81"/>
  <c r="Y7" i="81"/>
  <c r="X7" i="81"/>
  <c r="W7" i="81"/>
  <c r="V7" i="81"/>
  <c r="U7" i="81"/>
  <c r="T7" i="81"/>
  <c r="B7" i="81" s="1"/>
  <c r="I9" i="25" s="1"/>
  <c r="AH6" i="81"/>
  <c r="AG6" i="81"/>
  <c r="AE6" i="81"/>
  <c r="AD6" i="81"/>
  <c r="AC6" i="81"/>
  <c r="AB6" i="81"/>
  <c r="AA6" i="81"/>
  <c r="Z6" i="81"/>
  <c r="Y6" i="81"/>
  <c r="X6" i="81"/>
  <c r="W6" i="81"/>
  <c r="V6" i="81"/>
  <c r="U6" i="81"/>
  <c r="T6" i="81"/>
  <c r="AH5" i="81"/>
  <c r="AG5" i="81"/>
  <c r="C5" i="81" s="1"/>
  <c r="AA12" i="25" s="1"/>
  <c r="AE5" i="81"/>
  <c r="AD5" i="81"/>
  <c r="AC5" i="81"/>
  <c r="AB5" i="81"/>
  <c r="AA5" i="81"/>
  <c r="Z5" i="81"/>
  <c r="Y5" i="81"/>
  <c r="X5" i="81"/>
  <c r="W5" i="81"/>
  <c r="V5" i="81"/>
  <c r="U5" i="81"/>
  <c r="T5" i="81"/>
  <c r="AH4" i="81"/>
  <c r="C4" i="81" s="1"/>
  <c r="AA17" i="25" s="1"/>
  <c r="AG4" i="81"/>
  <c r="AE4" i="81"/>
  <c r="AD4" i="81"/>
  <c r="AC4" i="81"/>
  <c r="AB4" i="81"/>
  <c r="AA4" i="81"/>
  <c r="Z4" i="81"/>
  <c r="Y4" i="81"/>
  <c r="X4" i="81"/>
  <c r="W4" i="81"/>
  <c r="B4" i="81" s="1"/>
  <c r="I17" i="25" s="1"/>
  <c r="V4" i="81"/>
  <c r="U4" i="81"/>
  <c r="T4" i="81"/>
  <c r="AH3" i="81"/>
  <c r="AG3" i="81"/>
  <c r="C3" i="81" s="1"/>
  <c r="AA24" i="25" s="1"/>
  <c r="AE3" i="81"/>
  <c r="AD3" i="81"/>
  <c r="AC3" i="81"/>
  <c r="AB3" i="81"/>
  <c r="AA3" i="81"/>
  <c r="Z3" i="81"/>
  <c r="Y3" i="81"/>
  <c r="X3" i="81"/>
  <c r="W3" i="81"/>
  <c r="V3" i="81"/>
  <c r="U3" i="81"/>
  <c r="B3" i="81" s="1"/>
  <c r="I24" i="25" s="1"/>
  <c r="T3" i="81"/>
  <c r="C8" i="81"/>
  <c r="AA14" i="25" s="1"/>
  <c r="C14" i="81"/>
  <c r="AA21" i="25" s="1"/>
  <c r="C10" i="81"/>
  <c r="AA6" i="25" s="1"/>
  <c r="C20" i="81"/>
  <c r="AA11" i="25" s="1"/>
  <c r="C24" i="81"/>
  <c r="AA8" i="25" s="1"/>
  <c r="C6" i="81"/>
  <c r="AA23" i="25" s="1"/>
  <c r="C12" i="81"/>
  <c r="AA10" i="25" s="1"/>
  <c r="C18" i="81"/>
  <c r="AA22" i="25" s="1"/>
  <c r="C15" i="81"/>
  <c r="AA25" i="25" s="1"/>
  <c r="B14" i="81"/>
  <c r="I21" i="25" s="1"/>
  <c r="B13" i="81"/>
  <c r="I3" i="25" s="1"/>
  <c r="B8" i="81"/>
  <c r="I14" i="25" s="1"/>
  <c r="C19" i="81"/>
  <c r="AA13" i="25" s="1"/>
  <c r="AF26" i="79"/>
  <c r="AE26" i="79"/>
  <c r="AC26" i="79"/>
  <c r="AB26" i="79"/>
  <c r="AA26" i="79"/>
  <c r="Z26" i="79"/>
  <c r="Y26" i="79"/>
  <c r="X26" i="79"/>
  <c r="W26" i="79"/>
  <c r="V26" i="79"/>
  <c r="U26" i="79"/>
  <c r="T26" i="79"/>
  <c r="S26" i="79"/>
  <c r="AF25" i="79"/>
  <c r="AE25" i="79"/>
  <c r="C25" i="79" s="1"/>
  <c r="Z7" i="25" s="1"/>
  <c r="AC25" i="79"/>
  <c r="AB25" i="79"/>
  <c r="AA25" i="79"/>
  <c r="Z25" i="79"/>
  <c r="Y25" i="79"/>
  <c r="X25" i="79"/>
  <c r="W25" i="79"/>
  <c r="V25" i="79"/>
  <c r="U25" i="79"/>
  <c r="T25" i="79"/>
  <c r="S25" i="79"/>
  <c r="AF24" i="79"/>
  <c r="AE24" i="79"/>
  <c r="AC24" i="79"/>
  <c r="AB24" i="79"/>
  <c r="AA24" i="79"/>
  <c r="Z24" i="79"/>
  <c r="Y24" i="79"/>
  <c r="X24" i="79"/>
  <c r="W24" i="79"/>
  <c r="V24" i="79"/>
  <c r="U24" i="79"/>
  <c r="T24" i="79"/>
  <c r="S24" i="79"/>
  <c r="B24" i="79" s="1"/>
  <c r="H8" i="25" s="1"/>
  <c r="AF23" i="79"/>
  <c r="AE23" i="79"/>
  <c r="AC23" i="79"/>
  <c r="AB23" i="79"/>
  <c r="AA23" i="79"/>
  <c r="Z23" i="79"/>
  <c r="Y23" i="79"/>
  <c r="X23" i="79"/>
  <c r="W23" i="79"/>
  <c r="V23" i="79"/>
  <c r="U23" i="79"/>
  <c r="T23" i="79"/>
  <c r="S23" i="79"/>
  <c r="B23" i="79" s="1"/>
  <c r="H5" i="25" s="1"/>
  <c r="AF22" i="79"/>
  <c r="AE22" i="79"/>
  <c r="AC22" i="79"/>
  <c r="AB22" i="79"/>
  <c r="AA22" i="79"/>
  <c r="Z22" i="79"/>
  <c r="Y22" i="79"/>
  <c r="X22" i="79"/>
  <c r="W22" i="79"/>
  <c r="V22" i="79"/>
  <c r="U22" i="79"/>
  <c r="T22" i="79"/>
  <c r="S22" i="79"/>
  <c r="AF21" i="79"/>
  <c r="AE21" i="79"/>
  <c r="C21" i="79" s="1"/>
  <c r="Z16" i="25" s="1"/>
  <c r="AC21" i="79"/>
  <c r="AB21" i="79"/>
  <c r="AA21" i="79"/>
  <c r="Z21" i="79"/>
  <c r="Y21" i="79"/>
  <c r="X21" i="79"/>
  <c r="W21" i="79"/>
  <c r="V21" i="79"/>
  <c r="U21" i="79"/>
  <c r="T21" i="79"/>
  <c r="S21" i="79"/>
  <c r="AF20" i="79"/>
  <c r="AE20" i="79"/>
  <c r="AC20" i="79"/>
  <c r="AB20" i="79"/>
  <c r="AA20" i="79"/>
  <c r="Z20" i="79"/>
  <c r="Y20" i="79"/>
  <c r="X20" i="79"/>
  <c r="W20" i="79"/>
  <c r="V20" i="79"/>
  <c r="U20" i="79"/>
  <c r="T20" i="79"/>
  <c r="B20" i="79" s="1"/>
  <c r="H11" i="25" s="1"/>
  <c r="S20" i="79"/>
  <c r="AF19" i="79"/>
  <c r="C19" i="79" s="1"/>
  <c r="Z13" i="25" s="1"/>
  <c r="AE19" i="79"/>
  <c r="AC19" i="79"/>
  <c r="AB19" i="79"/>
  <c r="AA19" i="79"/>
  <c r="Z19" i="79"/>
  <c r="Y19" i="79"/>
  <c r="B19" i="79" s="1"/>
  <c r="H13" i="25" s="1"/>
  <c r="X19" i="79"/>
  <c r="W19" i="79"/>
  <c r="V19" i="79"/>
  <c r="U19" i="79"/>
  <c r="T19" i="79"/>
  <c r="S19" i="79"/>
  <c r="AF18" i="79"/>
  <c r="AE18" i="79"/>
  <c r="C18" i="79" s="1"/>
  <c r="Z22" i="25" s="1"/>
  <c r="AC18" i="79"/>
  <c r="AB18" i="79"/>
  <c r="AA18" i="79"/>
  <c r="Z18" i="79"/>
  <c r="Y18" i="79"/>
  <c r="X18" i="79"/>
  <c r="W18" i="79"/>
  <c r="V18" i="79"/>
  <c r="B18" i="79" s="1"/>
  <c r="H22" i="25" s="1"/>
  <c r="U18" i="79"/>
  <c r="T18" i="79"/>
  <c r="S18" i="79"/>
  <c r="AF17" i="79"/>
  <c r="AE17" i="79"/>
  <c r="C17" i="79" s="1"/>
  <c r="Z4" i="25" s="1"/>
  <c r="AC17" i="79"/>
  <c r="AB17" i="79"/>
  <c r="AA17" i="79"/>
  <c r="Z17" i="79"/>
  <c r="Y17" i="79"/>
  <c r="X17" i="79"/>
  <c r="W17" i="79"/>
  <c r="V17" i="79"/>
  <c r="U17" i="79"/>
  <c r="T17" i="79"/>
  <c r="S17" i="79"/>
  <c r="B17" i="79" s="1"/>
  <c r="H4" i="25" s="1"/>
  <c r="AF16" i="79"/>
  <c r="AE16" i="79"/>
  <c r="C16" i="79" s="1"/>
  <c r="Z18" i="25" s="1"/>
  <c r="AC16" i="79"/>
  <c r="AB16" i="79"/>
  <c r="AA16" i="79"/>
  <c r="Z16" i="79"/>
  <c r="Y16" i="79"/>
  <c r="X16" i="79"/>
  <c r="W16" i="79"/>
  <c r="V16" i="79"/>
  <c r="U16" i="79"/>
  <c r="T16" i="79"/>
  <c r="S16" i="79"/>
  <c r="AF15" i="79"/>
  <c r="AE15" i="79"/>
  <c r="AC15" i="79"/>
  <c r="AB15" i="79"/>
  <c r="AA15" i="79"/>
  <c r="Z15" i="79"/>
  <c r="Y15" i="79"/>
  <c r="X15" i="79"/>
  <c r="W15" i="79"/>
  <c r="V15" i="79"/>
  <c r="U15" i="79"/>
  <c r="T15" i="79"/>
  <c r="B15" i="79" s="1"/>
  <c r="H25" i="25" s="1"/>
  <c r="S15" i="79"/>
  <c r="AF14" i="79"/>
  <c r="AE14" i="79"/>
  <c r="AC14" i="79"/>
  <c r="AB14" i="79"/>
  <c r="AA14" i="79"/>
  <c r="Z14" i="79"/>
  <c r="Y14" i="79"/>
  <c r="X14" i="79"/>
  <c r="W14" i="79"/>
  <c r="V14" i="79"/>
  <c r="U14" i="79"/>
  <c r="T14" i="79"/>
  <c r="S14" i="79"/>
  <c r="AF13" i="79"/>
  <c r="AE13" i="79"/>
  <c r="C13" i="79" s="1"/>
  <c r="Z3" i="25" s="1"/>
  <c r="AC13" i="79"/>
  <c r="AB13" i="79"/>
  <c r="AA13" i="79"/>
  <c r="Z13" i="79"/>
  <c r="Y13" i="79"/>
  <c r="X13" i="79"/>
  <c r="W13" i="79"/>
  <c r="V13" i="79"/>
  <c r="U13" i="79"/>
  <c r="T13" i="79"/>
  <c r="S13" i="79"/>
  <c r="AF12" i="79"/>
  <c r="AE12" i="79"/>
  <c r="AC12" i="79"/>
  <c r="AB12" i="79"/>
  <c r="AA12" i="79"/>
  <c r="Z12" i="79"/>
  <c r="Y12" i="79"/>
  <c r="X12" i="79"/>
  <c r="W12" i="79"/>
  <c r="V12" i="79"/>
  <c r="U12" i="79"/>
  <c r="T12" i="79"/>
  <c r="S12" i="79"/>
  <c r="B12" i="79" s="1"/>
  <c r="H10" i="25" s="1"/>
  <c r="AF11" i="79"/>
  <c r="AE11" i="79"/>
  <c r="AC11" i="79"/>
  <c r="AB11" i="79"/>
  <c r="AA11" i="79"/>
  <c r="Z11" i="79"/>
  <c r="Y11" i="79"/>
  <c r="X11" i="79"/>
  <c r="W11" i="79"/>
  <c r="V11" i="79"/>
  <c r="U11" i="79"/>
  <c r="T11" i="79"/>
  <c r="S11" i="79"/>
  <c r="AF10" i="79"/>
  <c r="AE10" i="79"/>
  <c r="C10" i="79" s="1"/>
  <c r="Z6" i="25" s="1"/>
  <c r="AC10" i="79"/>
  <c r="AB10" i="79"/>
  <c r="AA10" i="79"/>
  <c r="Z10" i="79"/>
  <c r="Y10" i="79"/>
  <c r="X10" i="79"/>
  <c r="W10" i="79"/>
  <c r="V10" i="79"/>
  <c r="U10" i="79"/>
  <c r="B10" i="79" s="1"/>
  <c r="H6" i="25" s="1"/>
  <c r="T10" i="79"/>
  <c r="S10" i="79"/>
  <c r="AF9" i="79"/>
  <c r="AE9" i="79"/>
  <c r="C9" i="79" s="1"/>
  <c r="Z15" i="25" s="1"/>
  <c r="AC9" i="79"/>
  <c r="AB9" i="79"/>
  <c r="AA9" i="79"/>
  <c r="Z9" i="79"/>
  <c r="Y9" i="79"/>
  <c r="X9" i="79"/>
  <c r="W9" i="79"/>
  <c r="V9" i="79"/>
  <c r="U9" i="79"/>
  <c r="T9" i="79"/>
  <c r="S9" i="79"/>
  <c r="AF8" i="79"/>
  <c r="C8" i="79" s="1"/>
  <c r="Z14" i="25" s="1"/>
  <c r="AE8" i="79"/>
  <c r="AC8" i="79"/>
  <c r="AB8" i="79"/>
  <c r="AA8" i="79"/>
  <c r="Z8" i="79"/>
  <c r="Y8" i="79"/>
  <c r="X8" i="79"/>
  <c r="W8" i="79"/>
  <c r="B8" i="79" s="1"/>
  <c r="H14" i="25" s="1"/>
  <c r="V8" i="79"/>
  <c r="U8" i="79"/>
  <c r="T8" i="79"/>
  <c r="S8" i="79"/>
  <c r="AF7" i="79"/>
  <c r="AE7" i="79"/>
  <c r="C7" i="79" s="1"/>
  <c r="Z9" i="25" s="1"/>
  <c r="AC7" i="79"/>
  <c r="AB7" i="79"/>
  <c r="AA7" i="79"/>
  <c r="Z7" i="79"/>
  <c r="Y7" i="79"/>
  <c r="X7" i="79"/>
  <c r="W7" i="79"/>
  <c r="V7" i="79"/>
  <c r="U7" i="79"/>
  <c r="T7" i="79"/>
  <c r="S7" i="79"/>
  <c r="B7" i="79" s="1"/>
  <c r="H9" i="25" s="1"/>
  <c r="AF6" i="79"/>
  <c r="AE6" i="79"/>
  <c r="AC6" i="79"/>
  <c r="AB6" i="79"/>
  <c r="AA6" i="79"/>
  <c r="Z6" i="79"/>
  <c r="Y6" i="79"/>
  <c r="X6" i="79"/>
  <c r="W6" i="79"/>
  <c r="V6" i="79"/>
  <c r="U6" i="79"/>
  <c r="T6" i="79"/>
  <c r="S6" i="79"/>
  <c r="AF5" i="79"/>
  <c r="AE5" i="79"/>
  <c r="C5" i="79" s="1"/>
  <c r="Z12" i="25" s="1"/>
  <c r="AC5" i="79"/>
  <c r="AB5" i="79"/>
  <c r="AA5" i="79"/>
  <c r="Z5" i="79"/>
  <c r="Y5" i="79"/>
  <c r="X5" i="79"/>
  <c r="W5" i="79"/>
  <c r="V5" i="79"/>
  <c r="U5" i="79"/>
  <c r="T5" i="79"/>
  <c r="S5" i="79"/>
  <c r="AF4" i="79"/>
  <c r="C4" i="79" s="1"/>
  <c r="Z17" i="25" s="1"/>
  <c r="AE4" i="79"/>
  <c r="AC4" i="79"/>
  <c r="AB4" i="79"/>
  <c r="AA4" i="79"/>
  <c r="Z4" i="79"/>
  <c r="Y4" i="79"/>
  <c r="X4" i="79"/>
  <c r="W4" i="79"/>
  <c r="V4" i="79"/>
  <c r="U4" i="79"/>
  <c r="T4" i="79"/>
  <c r="S4" i="79"/>
  <c r="B4" i="79" s="1"/>
  <c r="H17" i="25" s="1"/>
  <c r="AF3" i="79"/>
  <c r="AE3" i="79"/>
  <c r="C3" i="79" s="1"/>
  <c r="Z24" i="25" s="1"/>
  <c r="AC3" i="79"/>
  <c r="AB3" i="79"/>
  <c r="AA3" i="79"/>
  <c r="Z3" i="79"/>
  <c r="Y3" i="79"/>
  <c r="X3" i="79"/>
  <c r="W3" i="79"/>
  <c r="V3" i="79"/>
  <c r="U3" i="79"/>
  <c r="T3" i="79"/>
  <c r="S3" i="79"/>
  <c r="C14" i="79"/>
  <c r="Z21" i="25" s="1"/>
  <c r="C26" i="79"/>
  <c r="Z27" i="25" s="1"/>
  <c r="C20" i="79"/>
  <c r="Z11" i="25" s="1"/>
  <c r="C12" i="79"/>
  <c r="Z10" i="25" s="1"/>
  <c r="C22" i="79"/>
  <c r="Z19" i="25" s="1"/>
  <c r="C24" i="79"/>
  <c r="Z8" i="25" s="1"/>
  <c r="C6" i="79"/>
  <c r="Z23" i="25" s="1"/>
  <c r="C15" i="79"/>
  <c r="Z25" i="25" s="1"/>
  <c r="B13" i="79"/>
  <c r="H3" i="25" s="1"/>
  <c r="B11" i="79"/>
  <c r="H20" i="25" s="1"/>
  <c r="C23" i="79"/>
  <c r="Z5" i="25" s="1"/>
  <c r="B22" i="79"/>
  <c r="H19" i="25" s="1"/>
  <c r="B21" i="79"/>
  <c r="H16" i="25" s="1"/>
  <c r="B26" i="79"/>
  <c r="H27" i="25" s="1"/>
  <c r="C11" i="79"/>
  <c r="Z20" i="25" s="1"/>
  <c r="B16" i="79"/>
  <c r="H18" i="25" s="1"/>
  <c r="X30" i="25"/>
  <c r="C30" i="25" s="1"/>
  <c r="X28" i="25"/>
  <c r="D30" i="25" s="1"/>
  <c r="AP30" i="25"/>
  <c r="B21" i="84" l="1"/>
  <c r="J16" i="25" s="1"/>
  <c r="B25" i="88"/>
  <c r="L7" i="25" s="1"/>
  <c r="B5" i="89"/>
  <c r="M12" i="25" s="1"/>
  <c r="B21" i="90"/>
  <c r="N16" i="25" s="1"/>
  <c r="B18" i="91"/>
  <c r="P22" i="25" s="1"/>
  <c r="B12" i="91"/>
  <c r="P10" i="25" s="1"/>
  <c r="B3" i="79"/>
  <c r="H24" i="25" s="1"/>
  <c r="B6" i="81"/>
  <c r="I23" i="25" s="1"/>
  <c r="B26" i="81"/>
  <c r="I27" i="25" s="1"/>
  <c r="B4" i="84"/>
  <c r="J17" i="25" s="1"/>
  <c r="B11" i="84"/>
  <c r="J20" i="25" s="1"/>
  <c r="B12" i="84"/>
  <c r="J10" i="25" s="1"/>
  <c r="B4" i="87"/>
  <c r="K17" i="25" s="1"/>
  <c r="B8" i="87"/>
  <c r="K14" i="25" s="1"/>
  <c r="B9" i="88"/>
  <c r="L15" i="25" s="1"/>
  <c r="B5" i="88"/>
  <c r="L12" i="25" s="1"/>
  <c r="B26" i="89"/>
  <c r="M27" i="25" s="1"/>
  <c r="B14" i="89"/>
  <c r="M21" i="25" s="1"/>
  <c r="B24" i="89"/>
  <c r="M8" i="25" s="1"/>
  <c r="X8" i="25" s="1"/>
  <c r="B16" i="90"/>
  <c r="N18" i="25" s="1"/>
  <c r="B24" i="90"/>
  <c r="N8" i="25" s="1"/>
  <c r="B16" i="92"/>
  <c r="O18" i="25" s="1"/>
  <c r="B10" i="92"/>
  <c r="O6" i="25" s="1"/>
  <c r="B15" i="91"/>
  <c r="P25" i="25" s="1"/>
  <c r="B21" i="91"/>
  <c r="P16" i="25" s="1"/>
  <c r="B7" i="91"/>
  <c r="P9" i="25" s="1"/>
  <c r="B16" i="93"/>
  <c r="Q18" i="25" s="1"/>
  <c r="B23" i="92"/>
  <c r="O5" i="25" s="1"/>
  <c r="B9" i="91"/>
  <c r="P15" i="25" s="1"/>
  <c r="B4" i="91"/>
  <c r="P17" i="25" s="1"/>
  <c r="B13" i="91"/>
  <c r="P3" i="25" s="1"/>
  <c r="B16" i="94"/>
  <c r="S18" i="25" s="1"/>
  <c r="B7" i="94"/>
  <c r="S9" i="25" s="1"/>
  <c r="B5" i="79"/>
  <c r="H12" i="25" s="1"/>
  <c r="B5" i="81"/>
  <c r="I12" i="25" s="1"/>
  <c r="B10" i="81"/>
  <c r="I6" i="25" s="1"/>
  <c r="B17" i="81"/>
  <c r="I4" i="25" s="1"/>
  <c r="B18" i="81"/>
  <c r="I22" i="25" s="1"/>
  <c r="B21" i="81"/>
  <c r="I16" i="25" s="1"/>
  <c r="B22" i="81"/>
  <c r="I19" i="25" s="1"/>
  <c r="B25" i="81"/>
  <c r="I7" i="25" s="1"/>
  <c r="B17" i="84"/>
  <c r="J4" i="25" s="1"/>
  <c r="B18" i="88"/>
  <c r="L22" i="25" s="1"/>
  <c r="B20" i="88"/>
  <c r="L11" i="25" s="1"/>
  <c r="B9" i="89"/>
  <c r="M15" i="25" s="1"/>
  <c r="B25" i="89"/>
  <c r="M7" i="25" s="1"/>
  <c r="B17" i="89"/>
  <c r="M4" i="25" s="1"/>
  <c r="B22" i="90"/>
  <c r="N19" i="25" s="1"/>
  <c r="B10" i="90"/>
  <c r="N6" i="25" s="1"/>
  <c r="B9" i="92"/>
  <c r="O15" i="25" s="1"/>
  <c r="B7" i="92"/>
  <c r="O9" i="25" s="1"/>
  <c r="B13" i="92"/>
  <c r="O3" i="25" s="1"/>
  <c r="B23" i="91"/>
  <c r="P5" i="25" s="1"/>
  <c r="B6" i="91"/>
  <c r="P23" i="25" s="1"/>
  <c r="B5" i="91"/>
  <c r="P12" i="25" s="1"/>
  <c r="B6" i="93"/>
  <c r="Q23" i="25" s="1"/>
  <c r="B17" i="93"/>
  <c r="Q4" i="25" s="1"/>
  <c r="C13" i="95"/>
  <c r="AJ3" i="25" s="1"/>
  <c r="B8" i="84"/>
  <c r="J14" i="25" s="1"/>
  <c r="B10" i="84"/>
  <c r="J6" i="25" s="1"/>
  <c r="B16" i="84"/>
  <c r="J18" i="25" s="1"/>
  <c r="B18" i="84"/>
  <c r="J22" i="25" s="1"/>
  <c r="B20" i="84"/>
  <c r="J11" i="25" s="1"/>
  <c r="B25" i="84"/>
  <c r="J7" i="25" s="1"/>
  <c r="B26" i="84"/>
  <c r="J27" i="25" s="1"/>
  <c r="B6" i="87"/>
  <c r="K23" i="25" s="1"/>
  <c r="B11" i="87"/>
  <c r="K20" i="25" s="1"/>
  <c r="B15" i="87"/>
  <c r="K25" i="25" s="1"/>
  <c r="B22" i="87"/>
  <c r="K19" i="25" s="1"/>
  <c r="B24" i="87"/>
  <c r="K8" i="25" s="1"/>
  <c r="B26" i="87"/>
  <c r="K27" i="25" s="1"/>
  <c r="B26" i="88"/>
  <c r="L27" i="25" s="1"/>
  <c r="B4" i="88"/>
  <c r="L17" i="25" s="1"/>
  <c r="B19" i="88"/>
  <c r="L13" i="25" s="1"/>
  <c r="B11" i="89"/>
  <c r="M20" i="25" s="1"/>
  <c r="B20" i="89"/>
  <c r="M11" i="25" s="1"/>
  <c r="B14" i="90"/>
  <c r="N21" i="25" s="1"/>
  <c r="B5" i="90"/>
  <c r="N12" i="25" s="1"/>
  <c r="B13" i="90"/>
  <c r="N3" i="25" s="1"/>
  <c r="C10" i="92"/>
  <c r="AG6" i="25" s="1"/>
  <c r="B6" i="92"/>
  <c r="O23" i="25" s="1"/>
  <c r="B21" i="92"/>
  <c r="O16" i="25" s="1"/>
  <c r="B3" i="91"/>
  <c r="P24" i="25" s="1"/>
  <c r="B16" i="91"/>
  <c r="P18" i="25" s="1"/>
  <c r="B19" i="91"/>
  <c r="P13" i="25" s="1"/>
  <c r="B26" i="95"/>
  <c r="R27" i="25" s="1"/>
  <c r="B8" i="95"/>
  <c r="R14" i="25" s="1"/>
  <c r="B25" i="95"/>
  <c r="R7" i="25" s="1"/>
  <c r="B3" i="87"/>
  <c r="K24" i="25" s="1"/>
  <c r="B5" i="87"/>
  <c r="K12" i="25" s="1"/>
  <c r="B7" i="88"/>
  <c r="L9" i="25" s="1"/>
  <c r="B16" i="89"/>
  <c r="M18" i="25" s="1"/>
  <c r="B19" i="89"/>
  <c r="M13" i="25" s="1"/>
  <c r="B9" i="90"/>
  <c r="N15" i="25" s="1"/>
  <c r="B4" i="90"/>
  <c r="N17" i="25" s="1"/>
  <c r="B20" i="92"/>
  <c r="O11" i="25" s="1"/>
  <c r="X11" i="25" s="1"/>
  <c r="C18" i="95"/>
  <c r="AJ22" i="25" s="1"/>
  <c r="B9" i="79"/>
  <c r="H15" i="25" s="1"/>
  <c r="B6" i="79"/>
  <c r="H23" i="25" s="1"/>
  <c r="B14" i="79"/>
  <c r="H21" i="25" s="1"/>
  <c r="B25" i="79"/>
  <c r="H7" i="25" s="1"/>
  <c r="B7" i="84"/>
  <c r="J9" i="25" s="1"/>
  <c r="B14" i="84"/>
  <c r="J21" i="25" s="1"/>
  <c r="B3" i="88"/>
  <c r="L24" i="25" s="1"/>
  <c r="B8" i="88"/>
  <c r="L14" i="25" s="1"/>
  <c r="B13" i="88"/>
  <c r="L3" i="25" s="1"/>
  <c r="B15" i="89"/>
  <c r="M25" i="25" s="1"/>
  <c r="X25" i="25" s="1"/>
  <c r="C25" i="25" s="1"/>
  <c r="B7" i="89"/>
  <c r="M9" i="25" s="1"/>
  <c r="B20" i="90"/>
  <c r="N11" i="25" s="1"/>
  <c r="B17" i="90"/>
  <c r="N4" i="25" s="1"/>
  <c r="B12" i="92"/>
  <c r="O10" i="25" s="1"/>
  <c r="B24" i="92"/>
  <c r="O8" i="25" s="1"/>
  <c r="B26" i="91"/>
  <c r="P27" i="25" s="1"/>
  <c r="B8" i="91"/>
  <c r="P14" i="25" s="1"/>
  <c r="B24" i="91"/>
  <c r="P8" i="25" s="1"/>
  <c r="B15" i="93"/>
  <c r="Q25" i="25" s="1"/>
  <c r="B12" i="93"/>
  <c r="Q10" i="25" s="1"/>
  <c r="B15" i="95"/>
  <c r="R25" i="25" s="1"/>
  <c r="B18" i="95"/>
  <c r="R22" i="25" s="1"/>
  <c r="B22" i="95"/>
  <c r="R19" i="25" s="1"/>
  <c r="X19" i="25" s="1"/>
  <c r="B10" i="95"/>
  <c r="R6" i="25" s="1"/>
  <c r="B5" i="95"/>
  <c r="R12" i="25" s="1"/>
  <c r="B13" i="95"/>
  <c r="R3" i="25" s="1"/>
  <c r="X3" i="25" s="1"/>
  <c r="B22" i="88"/>
  <c r="L19" i="25" s="1"/>
  <c r="B22" i="89"/>
  <c r="M19" i="25" s="1"/>
  <c r="B12" i="89"/>
  <c r="M10" i="25" s="1"/>
  <c r="B3" i="90"/>
  <c r="N24" i="25" s="1"/>
  <c r="B8" i="90"/>
  <c r="N14" i="25" s="1"/>
  <c r="B19" i="90"/>
  <c r="N13" i="25" s="1"/>
  <c r="B11" i="92"/>
  <c r="O20" i="25" s="1"/>
  <c r="B19" i="92"/>
  <c r="O13" i="25" s="1"/>
  <c r="B23" i="93"/>
  <c r="Q5" i="25" s="1"/>
  <c r="B21" i="94"/>
  <c r="S16" i="25" s="1"/>
  <c r="B24" i="94"/>
  <c r="S8" i="25" s="1"/>
  <c r="B22" i="94"/>
  <c r="S19" i="25" s="1"/>
  <c r="B5" i="94"/>
  <c r="S12" i="25" s="1"/>
  <c r="X12" i="25" s="1"/>
  <c r="B23" i="94"/>
  <c r="S5" i="25" s="1"/>
  <c r="X5" i="25" s="1"/>
  <c r="B8" i="94"/>
  <c r="S14" i="25" s="1"/>
  <c r="B25" i="94"/>
  <c r="S7" i="25" s="1"/>
  <c r="C14" i="94"/>
  <c r="AK21" i="25" s="1"/>
  <c r="C20" i="94"/>
  <c r="AK11" i="25" s="1"/>
  <c r="B6" i="94"/>
  <c r="S23" i="25" s="1"/>
  <c r="B12" i="94"/>
  <c r="S10" i="25" s="1"/>
  <c r="B18" i="94"/>
  <c r="S22" i="25" s="1"/>
  <c r="X22" i="25" s="1"/>
  <c r="B10" i="94"/>
  <c r="S6" i="25" s="1"/>
  <c r="B13" i="94"/>
  <c r="S3" i="25" s="1"/>
  <c r="C4" i="94"/>
  <c r="AK17" i="25" s="1"/>
  <c r="C19" i="94"/>
  <c r="AK13" i="25" s="1"/>
  <c r="B4" i="94"/>
  <c r="S17" i="25" s="1"/>
  <c r="B17" i="94"/>
  <c r="S4" i="25" s="1"/>
  <c r="C23" i="94"/>
  <c r="AK5" i="25" s="1"/>
  <c r="B20" i="94"/>
  <c r="S11" i="25" s="1"/>
  <c r="B19" i="94"/>
  <c r="S13" i="25" s="1"/>
  <c r="X27" i="25"/>
  <c r="C27" i="25" s="1"/>
  <c r="X21" i="25"/>
  <c r="X7" i="25"/>
  <c r="X20" i="25"/>
  <c r="D25" i="25"/>
  <c r="D4" i="25"/>
  <c r="D24" i="25"/>
  <c r="D19" i="25"/>
  <c r="D15" i="25"/>
  <c r="X4" i="25"/>
  <c r="X6" i="25"/>
  <c r="C6" i="25" s="1"/>
  <c r="X9" i="25"/>
  <c r="X10" i="25"/>
  <c r="X15" i="25"/>
  <c r="X16" i="25"/>
  <c r="X13" i="25"/>
  <c r="C13" i="25" s="1"/>
  <c r="X14" i="25"/>
  <c r="X18" i="25"/>
  <c r="X23" i="25"/>
  <c r="D20" i="25"/>
  <c r="D9" i="25"/>
  <c r="D13" i="25"/>
  <c r="E30" i="25"/>
  <c r="D8" i="25"/>
  <c r="D18" i="25"/>
  <c r="D12" i="25"/>
  <c r="D11" i="25"/>
  <c r="D10" i="25"/>
  <c r="D22" i="25"/>
  <c r="D27" i="25"/>
  <c r="D7" i="25"/>
  <c r="D5" i="25"/>
  <c r="D21" i="25"/>
  <c r="D23" i="25"/>
  <c r="D16" i="25"/>
  <c r="D3" i="25"/>
  <c r="D17" i="25"/>
  <c r="D6" i="25"/>
  <c r="D14" i="25"/>
  <c r="C25" i="96"/>
  <c r="AL7" i="25" s="1"/>
  <c r="AP7" i="25" s="1"/>
  <c r="C26" i="96"/>
  <c r="AL27" i="25" s="1"/>
  <c r="AP27" i="25" s="1"/>
  <c r="F27" i="25" s="1"/>
  <c r="B3" i="96"/>
  <c r="T24" i="25" s="1"/>
  <c r="C12" i="96"/>
  <c r="AL10" i="25" s="1"/>
  <c r="AP10" i="25" s="1"/>
  <c r="C15" i="96"/>
  <c r="AL25" i="25" s="1"/>
  <c r="AP25" i="25" s="1"/>
  <c r="F25" i="25" s="1"/>
  <c r="C18" i="96"/>
  <c r="AL22" i="25" s="1"/>
  <c r="AP22" i="25" s="1"/>
  <c r="C21" i="96"/>
  <c r="AL16" i="25" s="1"/>
  <c r="AP16" i="25" s="1"/>
  <c r="C24" i="96"/>
  <c r="AL8" i="25" s="1"/>
  <c r="AP8" i="25" s="1"/>
  <c r="C4" i="96"/>
  <c r="AL17" i="25" s="1"/>
  <c r="AP17" i="25" s="1"/>
  <c r="C7" i="96"/>
  <c r="AL9" i="25" s="1"/>
  <c r="AP9" i="25" s="1"/>
  <c r="C10" i="96"/>
  <c r="AL6" i="25" s="1"/>
  <c r="C16" i="96"/>
  <c r="AL18" i="25" s="1"/>
  <c r="AP18" i="25" s="1"/>
  <c r="C19" i="96"/>
  <c r="AL13" i="25" s="1"/>
  <c r="AP13" i="25" s="1"/>
  <c r="C3" i="96"/>
  <c r="AL24" i="25" s="1"/>
  <c r="AP24" i="25" s="1"/>
  <c r="C8" i="96"/>
  <c r="AL14" i="25" s="1"/>
  <c r="AP14" i="25" s="1"/>
  <c r="C9" i="96"/>
  <c r="AL15" i="25" s="1"/>
  <c r="AP15" i="25" s="1"/>
  <c r="C14" i="96"/>
  <c r="AL21" i="25" s="1"/>
  <c r="AP21" i="25" s="1"/>
  <c r="C17" i="96"/>
  <c r="AL4" i="25" s="1"/>
  <c r="AP4" i="25" s="1"/>
  <c r="C22" i="96"/>
  <c r="AL19" i="25" s="1"/>
  <c r="AP19" i="25" s="1"/>
  <c r="F19" i="25" s="1"/>
  <c r="C13" i="96"/>
  <c r="AL3" i="25" s="1"/>
  <c r="AP3" i="25" s="1"/>
  <c r="C23" i="96"/>
  <c r="AL5" i="25" s="1"/>
  <c r="AP5" i="25" s="1"/>
  <c r="C6" i="96"/>
  <c r="AL23" i="25" s="1"/>
  <c r="AP23" i="25" s="1"/>
  <c r="C5" i="96"/>
  <c r="AL12" i="25" s="1"/>
  <c r="AP12" i="25" s="1"/>
  <c r="C11" i="96"/>
  <c r="AL20" i="25" s="1"/>
  <c r="AP20" i="25" s="1"/>
  <c r="C20" i="96"/>
  <c r="AL11" i="25" s="1"/>
  <c r="AP11" i="25" s="1"/>
  <c r="AP6" i="25" l="1"/>
  <c r="F6" i="25" s="1"/>
  <c r="X17" i="25"/>
  <c r="C17" i="25" s="1"/>
  <c r="E17" i="25" s="1"/>
  <c r="X24" i="25"/>
  <c r="C24" i="25" s="1"/>
  <c r="E24" i="25" s="1"/>
  <c r="C12" i="25"/>
  <c r="C21" i="25"/>
  <c r="E21" i="25" s="1"/>
  <c r="F4" i="25"/>
  <c r="C4" i="25"/>
  <c r="E4" i="25" s="1"/>
  <c r="C20" i="25"/>
  <c r="C7" i="25"/>
  <c r="E7" i="25" s="1"/>
  <c r="C22" i="25"/>
  <c r="E22" i="25" s="1"/>
  <c r="F22" i="25"/>
  <c r="C23" i="25"/>
  <c r="E23" i="25" s="1"/>
  <c r="F13" i="25"/>
  <c r="F17" i="25"/>
  <c r="C10" i="25"/>
  <c r="E10" i="25" s="1"/>
  <c r="C14" i="25"/>
  <c r="E14" i="25" s="1"/>
  <c r="E27" i="25"/>
  <c r="F3" i="25"/>
  <c r="E25" i="25"/>
  <c r="C16" i="25"/>
  <c r="E16" i="25" s="1"/>
  <c r="F16" i="25"/>
  <c r="C3" i="25"/>
  <c r="E3" i="25" s="1"/>
  <c r="F7" i="25"/>
  <c r="F21" i="25"/>
  <c r="F18" i="25"/>
  <c r="F5" i="25"/>
  <c r="C5" i="25"/>
  <c r="E5" i="25" s="1"/>
  <c r="F15" i="25"/>
  <c r="F9" i="25"/>
  <c r="F23" i="25"/>
  <c r="F14" i="25"/>
  <c r="C8" i="25"/>
  <c r="E8" i="25" s="1"/>
  <c r="C15" i="25"/>
  <c r="E15" i="25" s="1"/>
  <c r="C9" i="25"/>
  <c r="E9" i="25" s="1"/>
  <c r="C18" i="25"/>
  <c r="E18" i="25" s="1"/>
  <c r="E20" i="25"/>
  <c r="F20" i="25"/>
  <c r="C11" i="25"/>
  <c r="E11" i="25" s="1"/>
  <c r="E12" i="25"/>
  <c r="F8" i="25"/>
  <c r="C19" i="25"/>
  <c r="E19" i="25" s="1"/>
  <c r="F10" i="25"/>
  <c r="F24" i="25"/>
  <c r="E13" i="25"/>
  <c r="E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Jorden Seamands</author>
  </authors>
  <commentList>
    <comment ref="C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replaced W03</t>
        </r>
      </text>
    </comment>
    <comment ref="C3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replaced W11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E3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D3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E3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F3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3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replaced W11</t>
        </r>
      </text>
    </comment>
    <comment ref="D3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C3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D3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E3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3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D3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D4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E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F4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D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D4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E4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F4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D4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D47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48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replaced W15</t>
        </r>
      </text>
    </comment>
    <comment ref="C49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D4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50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5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5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  <comment ref="C5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replaced Bowls</t>
        </r>
      </text>
    </comment>
  </commentList>
</comments>
</file>

<file path=xl/sharedStrings.xml><?xml version="1.0" encoding="utf-8"?>
<sst xmlns="http://schemas.openxmlformats.org/spreadsheetml/2006/main" count="10139" uniqueCount="536">
  <si>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</si>
  <si>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</si>
  <si>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</si>
  <si>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</si>
  <si>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</si>
  <si>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</si>
  <si>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</si>
  <si>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</si>
  <si>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</si>
  <si>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</si>
  <si>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</si>
  <si>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</si>
  <si>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</si>
  <si>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</si>
  <si>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</si>
  <si>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</si>
  <si>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</si>
  <si>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</si>
  <si>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</si>
  <si>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</si>
  <si>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</si>
  <si>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</si>
  <si>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</si>
  <si>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</si>
  <si>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</si>
  <si>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</si>
  <si>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</si>
  <si>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</si>
  <si>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</si>
  <si>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</si>
  <si>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</si>
  <si>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</si>
  <si>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</si>
  <si>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</si>
  <si>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</si>
  <si>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</si>
  <si>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</si>
  <si>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</si>
  <si>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</si>
  <si>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</si>
  <si>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</si>
  <si>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</si>
  <si>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</si>
  <si>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</si>
  <si>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</si>
  <si>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</si>
  <si>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</si>
  <si>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</si>
  <si>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</si>
  <si>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</si>
  <si>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</si>
  <si>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</si>
  <si>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College - Week 01</t>
  </si>
  <si>
    <t>Alvarez, Justin</t>
  </si>
  <si>
    <t>Baze, Drew</t>
  </si>
  <si>
    <t>Bradley, Ken</t>
  </si>
  <si>
    <t>Clarke, Benjamin</t>
  </si>
  <si>
    <t>Curran, Kevin</t>
  </si>
  <si>
    <t>Curran, Taylor</t>
  </si>
  <si>
    <t>Easley, Jordan</t>
  </si>
  <si>
    <t>Folmar, James</t>
  </si>
  <si>
    <t>Fortner, Glenn</t>
  </si>
  <si>
    <t>Fortner, Jason</t>
  </si>
  <si>
    <t>Fortner, Mara</t>
  </si>
  <si>
    <t>Greenwood, Douglas</t>
  </si>
  <si>
    <t>Mackey, Doyle</t>
  </si>
  <si>
    <t>Manuel, Greg</t>
  </si>
  <si>
    <t>Meyer, Austen</t>
  </si>
  <si>
    <t>Meyer, Dave</t>
  </si>
  <si>
    <t>Meyer, Pat</t>
  </si>
  <si>
    <t>Miller, Chris</t>
  </si>
  <si>
    <t>Roberts, Jeff</t>
  </si>
  <si>
    <t>Scoville, Jordan</t>
  </si>
  <si>
    <t>Seamands, Byron</t>
  </si>
  <si>
    <t>Seamands, Jorden</t>
  </si>
  <si>
    <t>Vance, Jeremy</t>
  </si>
  <si>
    <t>UNC (-21.5)</t>
  </si>
  <si>
    <t>ISU (-11.5)</t>
  </si>
  <si>
    <t>ND (-19.5)</t>
  </si>
  <si>
    <t>FSU (-12.5)</t>
  </si>
  <si>
    <t>KSU (-10.5)</t>
  </si>
  <si>
    <t>PITT (-27.5)</t>
  </si>
  <si>
    <t>OU (-40.5)</t>
  </si>
  <si>
    <t>CLEM (-32.5)</t>
  </si>
  <si>
    <t>TEX (-42.5)</t>
  </si>
  <si>
    <t>TTU (-39.5)</t>
  </si>
  <si>
    <t>LOU (-11.5)</t>
  </si>
  <si>
    <t>GT</t>
  </si>
  <si>
    <t>APSU</t>
  </si>
  <si>
    <t>UTEP</t>
  </si>
  <si>
    <t>UL</t>
  </si>
  <si>
    <t>ARST</t>
  </si>
  <si>
    <t>SYR</t>
  </si>
  <si>
    <t>MOST</t>
  </si>
  <si>
    <t>WAKE</t>
  </si>
  <si>
    <t>N/A</t>
  </si>
  <si>
    <t>HBU</t>
  </si>
  <si>
    <t>2020 FPLeague College Predictions - Week 1</t>
  </si>
  <si>
    <t>FPL College 2020</t>
  </si>
  <si>
    <t>23 Total</t>
  </si>
  <si>
    <t>DUKE</t>
  </si>
  <si>
    <t>2020 FPLeague College Predictions - Week 2</t>
  </si>
  <si>
    <t>DUKE (-5)</t>
  </si>
  <si>
    <t>PITT (-21.5)</t>
  </si>
  <si>
    <t>OKST (-22.5)</t>
  </si>
  <si>
    <t>BAYL (-4)</t>
  </si>
  <si>
    <t>CIN (-34.5)</t>
  </si>
  <si>
    <t>TULN (-7.5)</t>
  </si>
  <si>
    <t>ULL (-16.5)</t>
  </si>
  <si>
    <t>APP (-3.5)</t>
  </si>
  <si>
    <t>ND (-25.5)</t>
  </si>
  <si>
    <t>UCF (-7.5)</t>
  </si>
  <si>
    <t>LOU (-2.5)</t>
  </si>
  <si>
    <t>NCST (-2.5)</t>
  </si>
  <si>
    <t>GAST</t>
  </si>
  <si>
    <t>TLSA</t>
  </si>
  <si>
    <t>NAVY</t>
  </si>
  <si>
    <t>MIA</t>
  </si>
  <si>
    <t>BC</t>
  </si>
  <si>
    <t>HOU</t>
  </si>
  <si>
    <t>SFLA</t>
  </si>
  <si>
    <t>MRSH</t>
  </si>
  <si>
    <t>CANCELLED</t>
  </si>
  <si>
    <t>3-T</t>
  </si>
  <si>
    <t>6-T</t>
  </si>
  <si>
    <t>11-T</t>
  </si>
  <si>
    <t>13-T</t>
  </si>
  <si>
    <t>18-T</t>
  </si>
  <si>
    <t>College - Week 02</t>
  </si>
  <si>
    <t>2020 FPLeague College Predictions - Week 3</t>
  </si>
  <si>
    <t>OU (-28.5)</t>
  </si>
  <si>
    <t>FLA (-14.5)</t>
  </si>
  <si>
    <t>AUB (-7.5)</t>
  </si>
  <si>
    <t>UCF (-27.5)</t>
  </si>
  <si>
    <t>ULL (-13.5)</t>
  </si>
  <si>
    <t>PITT (-2.5)</t>
  </si>
  <si>
    <t>TCU</t>
  </si>
  <si>
    <t>LSU (-17)</t>
  </si>
  <si>
    <t>TEX (-17.5)</t>
  </si>
  <si>
    <t>CIN (-14.5)</t>
  </si>
  <si>
    <t>OKST (-8.5)</t>
  </si>
  <si>
    <t>UGA (-26.5)</t>
  </si>
  <si>
    <t>ALA (-27)</t>
  </si>
  <si>
    <t>TAMU (-30.5)</t>
  </si>
  <si>
    <t>MIA (-11.5)</t>
  </si>
  <si>
    <t>TENN (-3.5)</t>
  </si>
  <si>
    <t>BAY (-16.5)</t>
  </si>
  <si>
    <t>VT (-7)</t>
  </si>
  <si>
    <t>BYU (-14)</t>
  </si>
  <si>
    <t>ISU (-2.5)</t>
  </si>
  <si>
    <t>ECAR</t>
  </si>
  <si>
    <t>LOU</t>
  </si>
  <si>
    <t>ARMY</t>
  </si>
  <si>
    <t>FSU</t>
  </si>
  <si>
    <t>TTU</t>
  </si>
  <si>
    <t>VAN</t>
  </si>
  <si>
    <t>MISS</t>
  </si>
  <si>
    <t>WVU</t>
  </si>
  <si>
    <t>SC</t>
  </si>
  <si>
    <t>KSU</t>
  </si>
  <si>
    <t>ARK</t>
  </si>
  <si>
    <t>MIZZ</t>
  </si>
  <si>
    <t>KU</t>
  </si>
  <si>
    <t>MSST</t>
  </si>
  <si>
    <t>NCST</t>
  </si>
  <si>
    <t>TROY</t>
  </si>
  <si>
    <t>UK</t>
  </si>
  <si>
    <t>GASO</t>
  </si>
  <si>
    <t>College - Week 03</t>
  </si>
  <si>
    <t>1-T</t>
  </si>
  <si>
    <t>9-T</t>
  </si>
  <si>
    <t>12-T</t>
  </si>
  <si>
    <t>14-T</t>
  </si>
  <si>
    <t>17-T</t>
  </si>
  <si>
    <t>Makeup1</t>
  </si>
  <si>
    <t>2020 FPLeague College Predictions - Week 4</t>
  </si>
  <si>
    <t>FLA (-18.5)</t>
  </si>
  <si>
    <t>TEX (-13.5)</t>
  </si>
  <si>
    <t>TENN (-10.5)</t>
  </si>
  <si>
    <t>PITT (-13.5)</t>
  </si>
  <si>
    <t>ALA (-16.5)</t>
  </si>
  <si>
    <t>UNC (-13.5)</t>
  </si>
  <si>
    <t>CIN (-21.5)</t>
  </si>
  <si>
    <t>OKST (-21.5)</t>
  </si>
  <si>
    <t>VT (-10.5)</t>
  </si>
  <si>
    <t>UK (-6.5)</t>
  </si>
  <si>
    <t>UGA (-7)</t>
  </si>
  <si>
    <t>UCF (-21.5)</t>
  </si>
  <si>
    <t>MSST (-17.5)</t>
  </si>
  <si>
    <t>OU (-8.5)</t>
  </si>
  <si>
    <t>LSU (-20.5)</t>
  </si>
  <si>
    <t>CLEM (-28.5)</t>
  </si>
  <si>
    <t>BAY (-2.5)</t>
  </si>
  <si>
    <t>KSU (-3.5)</t>
  </si>
  <si>
    <t>AUB</t>
  </si>
  <si>
    <t>ISU</t>
  </si>
  <si>
    <t>TAMU</t>
  </si>
  <si>
    <t>KAN</t>
  </si>
  <si>
    <t>TULS</t>
  </si>
  <si>
    <t>UVA</t>
  </si>
  <si>
    <t>VAND</t>
  </si>
  <si>
    <t>College - Week 04</t>
  </si>
  <si>
    <t>2020 FPLeague College Predictions - Week 5</t>
  </si>
  <si>
    <t>FLA (-6.5)</t>
  </si>
  <si>
    <t>UNC (-5.5)</t>
  </si>
  <si>
    <t>OU (-2.5)</t>
  </si>
  <si>
    <t>ULL (-6.5)</t>
  </si>
  <si>
    <t>UVA (-9.5)</t>
  </si>
  <si>
    <t>SC (-12)</t>
  </si>
  <si>
    <t>UGA (-13)</t>
  </si>
  <si>
    <t>BYU (-33.5)</t>
  </si>
  <si>
    <t>ISU (-13.5)</t>
  </si>
  <si>
    <t>AUB (-16.5)</t>
  </si>
  <si>
    <t>PITT (-4.5)</t>
  </si>
  <si>
    <t>TCU (-9.5)</t>
  </si>
  <si>
    <t>ALA (-24)</t>
  </si>
  <si>
    <t>CLEM (-15.5)</t>
  </si>
  <si>
    <t>ND (-21.5)</t>
  </si>
  <si>
    <t>UK (-3)</t>
  </si>
  <si>
    <t>TEX</t>
  </si>
  <si>
    <t>VT</t>
  </si>
  <si>
    <t>TENN</t>
  </si>
  <si>
    <t>UTSA</t>
  </si>
  <si>
    <t>CCU</t>
  </si>
  <si>
    <t>College - Week 05</t>
  </si>
  <si>
    <t>Jason Fortner</t>
  </si>
  <si>
    <t>Byron Seamands</t>
  </si>
  <si>
    <t>Jeremy Vance</t>
  </si>
  <si>
    <t>Jordan Easley</t>
  </si>
  <si>
    <t>Pat Meyer</t>
  </si>
  <si>
    <t>2020 FPLeague College Predictions - Week 6</t>
  </si>
  <si>
    <t>CLEM (-27.5)</t>
  </si>
  <si>
    <t>MIA (-10.5)</t>
  </si>
  <si>
    <t>AUB (-3)</t>
  </si>
  <si>
    <t>TENN (-5.5)</t>
  </si>
  <si>
    <t>UWV (-22.5)</t>
  </si>
  <si>
    <t>ND (-16.5)</t>
  </si>
  <si>
    <t>NCST (-4.5)</t>
  </si>
  <si>
    <t>UCF (-3.5)</t>
  </si>
  <si>
    <t>MISS (-3.5)</t>
  </si>
  <si>
    <t>TAMU (-6.5)</t>
  </si>
  <si>
    <t>UVA (-2.5)</t>
  </si>
  <si>
    <t>UNC (-11.5)</t>
  </si>
  <si>
    <t>ALA (-5.5)</t>
  </si>
  <si>
    <t>VT (-11)</t>
  </si>
  <si>
    <t>WF</t>
  </si>
  <si>
    <t>UGA</t>
  </si>
  <si>
    <t>MEM</t>
  </si>
  <si>
    <t>PITT</t>
  </si>
  <si>
    <t>Texas</t>
  </si>
  <si>
    <t>5-T</t>
  </si>
  <si>
    <t>16-T</t>
  </si>
  <si>
    <t>19-T</t>
  </si>
  <si>
    <t>College - Week 06</t>
  </si>
  <si>
    <t>2020 FPLeague College Predictions - Week 7</t>
  </si>
  <si>
    <t>WIS (-23.5)</t>
  </si>
  <si>
    <t>CLEM (-44.5)</t>
  </si>
  <si>
    <t>OSU (-25.5)</t>
  </si>
  <si>
    <t>UNC (-14.5)</t>
  </si>
  <si>
    <t>KSU (-18.5)</t>
  </si>
  <si>
    <t>AUB (-2.5)</t>
  </si>
  <si>
    <t>OU (-6.5)</t>
  </si>
  <si>
    <t>LOU (-4.5)</t>
  </si>
  <si>
    <t>ALA (-21.5)</t>
  </si>
  <si>
    <t>ND (-9.5)</t>
  </si>
  <si>
    <t>OKST (-3.5)</t>
  </si>
  <si>
    <t>PSU (-6.5)</t>
  </si>
  <si>
    <t>VT (-7.5)</t>
  </si>
  <si>
    <t>TEX (-9.5)</t>
  </si>
  <si>
    <t>IOWA (-3.5)</t>
  </si>
  <si>
    <t>WVU (-3.5)</t>
  </si>
  <si>
    <t>LSU (-6.5)</t>
  </si>
  <si>
    <t>MICH (-2.5)</t>
  </si>
  <si>
    <t>NW (-10.5)</t>
  </si>
  <si>
    <t>SMU (-2.5)</t>
  </si>
  <si>
    <t>MD</t>
  </si>
  <si>
    <t>ILL</t>
  </si>
  <si>
    <t>NEB</t>
  </si>
  <si>
    <t>MINN</t>
  </si>
  <si>
    <t>CIN</t>
  </si>
  <si>
    <t>BAYL</t>
  </si>
  <si>
    <t>PUR</t>
  </si>
  <si>
    <t>IND</t>
  </si>
  <si>
    <t>2020 FPLeague College Predictions - Week 8</t>
  </si>
  <si>
    <t>CLEM (-31.5)</t>
  </si>
  <si>
    <t>UGA (-14.5)</t>
  </si>
  <si>
    <t>CIN (-6.5)</t>
  </si>
  <si>
    <t>MICH (-25.5)</t>
  </si>
  <si>
    <t>CCU (-3.5)</t>
  </si>
  <si>
    <t>ISU (-28.5)</t>
  </si>
  <si>
    <t>PUR (-7.5)</t>
  </si>
  <si>
    <t>Cancelled</t>
  </si>
  <si>
    <t>TCU (-3.5)</t>
  </si>
  <si>
    <t>LSU (-2.5)</t>
  </si>
  <si>
    <t>IOWA (-2.5)</t>
  </si>
  <si>
    <t>MISS (-17.5)</t>
  </si>
  <si>
    <t>VT (-2.5)</t>
  </si>
  <si>
    <t>ALA (-32.5)</t>
  </si>
  <si>
    <t>OSU (-12.5)</t>
  </si>
  <si>
    <t>TAMU (-10.5)</t>
  </si>
  <si>
    <t>FLA (-13)</t>
  </si>
  <si>
    <t>UNC (-6.5)</t>
  </si>
  <si>
    <t>OU (-14.5)</t>
  </si>
  <si>
    <t>WVU (-2.5)</t>
  </si>
  <si>
    <t>MSU</t>
  </si>
  <si>
    <t>PSU</t>
  </si>
  <si>
    <t>NW</t>
  </si>
  <si>
    <t>College - Week 08</t>
  </si>
  <si>
    <t>WIS</t>
  </si>
  <si>
    <t>10-T</t>
  </si>
  <si>
    <t>2020 FPLeague College Predictions - Week 9</t>
  </si>
  <si>
    <t>BYU (-2.5)</t>
  </si>
  <si>
    <t>MICH (-3.5)</t>
  </si>
  <si>
    <t>SMU (-14.5)</t>
  </si>
  <si>
    <t>USC (-10.5)</t>
  </si>
  <si>
    <t>TEX (-7.5)</t>
  </si>
  <si>
    <t>UNC (-9.5)</t>
  </si>
  <si>
    <t>NW (-3.5)</t>
  </si>
  <si>
    <t>IOWA (-6.5)</t>
  </si>
  <si>
    <t>UGA (-4.5)</t>
  </si>
  <si>
    <t>OU (-38.5)</t>
  </si>
  <si>
    <t>PSU (-25.5)</t>
  </si>
  <si>
    <t>TCU (-10.5)</t>
  </si>
  <si>
    <t>OKST (-10.5)</t>
  </si>
  <si>
    <t>TAMU (-9.5)</t>
  </si>
  <si>
    <t>ND</t>
  </si>
  <si>
    <t>UCLA (-5.5)</t>
  </si>
  <si>
    <t>ORE (-11.5)</t>
  </si>
  <si>
    <t>CLEM (-7.5)</t>
  </si>
  <si>
    <t>ASU</t>
  </si>
  <si>
    <t>COL</t>
  </si>
  <si>
    <t>STAN</t>
  </si>
  <si>
    <t>FLA</t>
  </si>
  <si>
    <t>TEMP</t>
  </si>
  <si>
    <t>BSU</t>
  </si>
  <si>
    <t>College - Week 09</t>
  </si>
  <si>
    <t>2020 FPLeague College Predictions - Week 10</t>
  </si>
  <si>
    <t>CIN (-27.5)</t>
  </si>
  <si>
    <t>IND (-7.5)</t>
  </si>
  <si>
    <t>PSU (-3.5)</t>
  </si>
  <si>
    <t>UNC (-12.5)</t>
  </si>
  <si>
    <t>UWV (-2.5)</t>
  </si>
  <si>
    <t>UK (-16.5)</t>
  </si>
  <si>
    <t>USC (-14.5)</t>
  </si>
  <si>
    <t>ND (-12.5)</t>
  </si>
  <si>
    <t>STAN (-7.5)</t>
  </si>
  <si>
    <t>TTU (-1.5)</t>
  </si>
  <si>
    <t>FLA (-17.5)</t>
  </si>
  <si>
    <t>ORE (-7.5)</t>
  </si>
  <si>
    <t>SMU</t>
  </si>
  <si>
    <t>WIS (-1.5)</t>
  </si>
  <si>
    <t>NW (-1.5)</t>
  </si>
  <si>
    <t>MISS (-10.5)</t>
  </si>
  <si>
    <t>WASH (-12.5)</t>
  </si>
  <si>
    <t>TULS (-1.5)</t>
  </si>
  <si>
    <t>Ariz</t>
  </si>
  <si>
    <t>WSU</t>
  </si>
  <si>
    <t>MICH</t>
  </si>
  <si>
    <t>ORST</t>
  </si>
  <si>
    <t>2020 FPLeague College Predictions - Week 11</t>
  </si>
  <si>
    <t>Taylor Curran</t>
  </si>
  <si>
    <t>Jeff Roberts</t>
  </si>
  <si>
    <t>College - Week 10</t>
  </si>
  <si>
    <t>ORE (-14.5)</t>
  </si>
  <si>
    <t>OSU (-20.5)</t>
  </si>
  <si>
    <t>FLA (-30.5)</t>
  </si>
  <si>
    <t>NEB (-15.5)</t>
  </si>
  <si>
    <t>ARK (-1.5)</t>
  </si>
  <si>
    <t>UCF</t>
  </si>
  <si>
    <t>WIS (-6.5)</t>
  </si>
  <si>
    <t>CAL (-5.5)</t>
  </si>
  <si>
    <t>ALA (-30.5)</t>
  </si>
  <si>
    <t>ISU (-11)</t>
  </si>
  <si>
    <t>UGA (-24.5)</t>
  </si>
  <si>
    <t>OKST</t>
  </si>
  <si>
    <t>NCST (-3)</t>
  </si>
  <si>
    <t>MIZZ (-5)</t>
  </si>
  <si>
    <t>USC (-2.5)</t>
  </si>
  <si>
    <t>BSU (-14.5)</t>
  </si>
  <si>
    <t>CIN (-8.5)</t>
  </si>
  <si>
    <t>OU (-9.5)</t>
  </si>
  <si>
    <t>LSU</t>
  </si>
  <si>
    <t>LIB</t>
  </si>
  <si>
    <t>HAW</t>
  </si>
  <si>
    <t>UCLA</t>
  </si>
  <si>
    <t>APP</t>
  </si>
  <si>
    <t>UTAH</t>
  </si>
  <si>
    <t>College - Week 11</t>
  </si>
  <si>
    <t>2020 FPLeague College Predictions - Week 12</t>
  </si>
  <si>
    <t>TEX (-1.5)</t>
  </si>
  <si>
    <t>IOWA (-13.5)</t>
  </si>
  <si>
    <t>ND (-4.5)</t>
  </si>
  <si>
    <t>UCF (-14.5)</t>
  </si>
  <si>
    <t>CAL (-2.5)</t>
  </si>
  <si>
    <t>ORE (-16.5)</t>
  </si>
  <si>
    <t>FLA (-24.5)</t>
  </si>
  <si>
    <t>IND (-14.5)</t>
  </si>
  <si>
    <t>OKST (-11.5)</t>
  </si>
  <si>
    <t>SMU (-11.5)</t>
  </si>
  <si>
    <t>NCST (-14.5)</t>
  </si>
  <si>
    <t>CCU (-16.5)</t>
  </si>
  <si>
    <t>ULL (-25.5)</t>
  </si>
  <si>
    <t>ALA (-13.5)</t>
  </si>
  <si>
    <t>CLEM (-26.5)</t>
  </si>
  <si>
    <t>NW (-11.5)</t>
  </si>
  <si>
    <t>TAMU (-13.5)</t>
  </si>
  <si>
    <t>BAYL (-4.5)</t>
  </si>
  <si>
    <t>UGA (-19.5)</t>
  </si>
  <si>
    <t>TCU (-24.5)</t>
  </si>
  <si>
    <t>UCLA (-9.5)</t>
  </si>
  <si>
    <t>UNC</t>
  </si>
  <si>
    <t>TXST</t>
  </si>
  <si>
    <t>ULM</t>
  </si>
  <si>
    <t>ARIZ</t>
  </si>
  <si>
    <t>OU</t>
  </si>
  <si>
    <t>College - Week 12</t>
  </si>
  <si>
    <t>Mara Fortner</t>
  </si>
  <si>
    <t>Dave Meyer</t>
  </si>
  <si>
    <t>ALA</t>
  </si>
  <si>
    <t>OSU</t>
  </si>
  <si>
    <t>2020 FPLeague College Predictions - Week 13</t>
  </si>
  <si>
    <t>OSU (-21.5)</t>
  </si>
  <si>
    <t>TAMU (-6)</t>
  </si>
  <si>
    <t>UNC (-48.5)</t>
  </si>
  <si>
    <t>MRSH (-23.5)</t>
  </si>
  <si>
    <t>OKST (-2.5)</t>
  </si>
  <si>
    <t>TTU (-27)</t>
  </si>
  <si>
    <t>PUR (-1.5)</t>
  </si>
  <si>
    <t>PSU (-10)</t>
  </si>
  <si>
    <t>MIZZ (-3)</t>
  </si>
  <si>
    <t>ND (-33.5)</t>
  </si>
  <si>
    <t>FLA (-17)</t>
  </si>
  <si>
    <t>ISU (-7)</t>
  </si>
  <si>
    <t>IOWA (-11.5)</t>
  </si>
  <si>
    <t>TLSA (-10.5)</t>
  </si>
  <si>
    <t>UVA (-6.5)</t>
  </si>
  <si>
    <t>WASH (-11.5)</t>
  </si>
  <si>
    <t>ORE (-9.5)</t>
  </si>
  <si>
    <t>COL (-7)</t>
  </si>
  <si>
    <t>CLEM (-21.5)</t>
  </si>
  <si>
    <t>UK (-11)</t>
  </si>
  <si>
    <t>ALA (-28.5)</t>
  </si>
  <si>
    <t>OU (-21.5)</t>
  </si>
  <si>
    <t>ASU (-4.5)</t>
  </si>
  <si>
    <t>WIS (-13.5)</t>
  </si>
  <si>
    <t>UTAH (-9.5)</t>
  </si>
  <si>
    <t>WCU</t>
  </si>
  <si>
    <t>RUT</t>
  </si>
  <si>
    <t>CAL</t>
  </si>
  <si>
    <t>RICE</t>
  </si>
  <si>
    <t>College - Week 13</t>
  </si>
  <si>
    <t>2020 FPLeague College Predictions - Week 14</t>
  </si>
  <si>
    <t>2020 FPLeague College Predictions - Week 15</t>
  </si>
  <si>
    <t>ASU (-8.5)</t>
  </si>
  <si>
    <t>COL (-3.5)</t>
  </si>
  <si>
    <t>NEB (-9.5)</t>
  </si>
  <si>
    <t>UGA (-12.5)</t>
  </si>
  <si>
    <t>NW (-13.5)</t>
  </si>
  <si>
    <t>CCU (-13.5)</t>
  </si>
  <si>
    <t>MIA (-3.5)</t>
  </si>
  <si>
    <t>ARMY (-5.5)</t>
  </si>
  <si>
    <t>PSU (-14.5)</t>
  </si>
  <si>
    <t>FSU (-3.5)</t>
  </si>
  <si>
    <t>OKST (-4.5)</t>
  </si>
  <si>
    <t>TCU (-21.5)</t>
  </si>
  <si>
    <t>USC (-3.5)</t>
  </si>
  <si>
    <t>BYU (-14.5)</t>
  </si>
  <si>
    <t>STAN (-3.5)</t>
  </si>
  <si>
    <t>CAL (-1.5)</t>
  </si>
  <si>
    <t>LT</t>
  </si>
  <si>
    <t>ORE</t>
  </si>
  <si>
    <t>SDSU</t>
  </si>
  <si>
    <t>College - Week 14</t>
  </si>
  <si>
    <t>Chris Miller</t>
  </si>
  <si>
    <t>8-T</t>
  </si>
  <si>
    <t>Kevin Curran</t>
  </si>
  <si>
    <t>Guarantees Owed:</t>
  </si>
  <si>
    <t>Benjamin Clarke</t>
  </si>
  <si>
    <t>Doyle Mackey</t>
  </si>
  <si>
    <t>Jordan Scoville</t>
  </si>
  <si>
    <t>Ken Bradley</t>
  </si>
  <si>
    <t>Makeup2</t>
  </si>
  <si>
    <t>TAMU (-14)</t>
  </si>
  <si>
    <t>IAST</t>
  </si>
  <si>
    <t>MIZZ (-2)</t>
  </si>
  <si>
    <t>WIS (-11.5)</t>
  </si>
  <si>
    <t>BSU (-6.5)</t>
  </si>
  <si>
    <t>PSU (-15)</t>
  </si>
  <si>
    <t>ALA (-17)</t>
  </si>
  <si>
    <t>CIN (-13.5)</t>
  </si>
  <si>
    <t>UCLA (-7)</t>
  </si>
  <si>
    <t>ASU (-7)</t>
  </si>
  <si>
    <t>OU (-5.5)</t>
  </si>
  <si>
    <t>UTAH (-10.5)</t>
  </si>
  <si>
    <t>LSU (-1.5)</t>
  </si>
  <si>
    <t>CLEM (-10.5)</t>
  </si>
  <si>
    <t>ORE (-8.5)</t>
  </si>
  <si>
    <t>SJSU</t>
  </si>
  <si>
    <t>UGA (-38.5)</t>
  </si>
  <si>
    <t>IND (-10.5)</t>
  </si>
  <si>
    <t>USC (-7)</t>
  </si>
  <si>
    <t>College - Week 15</t>
  </si>
  <si>
    <t>Douglas Greenwood</t>
  </si>
  <si>
    <t>Greg Manuel</t>
  </si>
  <si>
    <t>Austen Meyer</t>
  </si>
  <si>
    <t>2020 FPLeague College Predictions - Bowl Games</t>
  </si>
  <si>
    <t>BYU (-7)</t>
  </si>
  <si>
    <t>HOU (-13)</t>
  </si>
  <si>
    <t>CCU (-5.5)</t>
  </si>
  <si>
    <t>ULL (-13)</t>
  </si>
  <si>
    <t>OKST (-2)</t>
  </si>
  <si>
    <t>TEX (-13)</t>
  </si>
  <si>
    <t>IOWA (-15)</t>
  </si>
  <si>
    <t>TULS (-3)</t>
  </si>
  <si>
    <t>SJSU (-7)</t>
  </si>
  <si>
    <t>TCU (-5.5)</t>
  </si>
  <si>
    <t>ALA (-19.5)</t>
  </si>
  <si>
    <t>IND (-6.5)</t>
  </si>
  <si>
    <t>IAST (-4.5)</t>
  </si>
  <si>
    <t>TBD</t>
  </si>
  <si>
    <t>FLA (-3)</t>
  </si>
  <si>
    <t>UK (-2.5)</t>
  </si>
  <si>
    <t/>
  </si>
  <si>
    <t>BALL</t>
  </si>
  <si>
    <t>Semi Guar.</t>
  </si>
  <si>
    <t>Makeup3</t>
  </si>
  <si>
    <t>Makeup4</t>
  </si>
  <si>
    <t>Makeup5</t>
  </si>
  <si>
    <t>Semi</t>
  </si>
  <si>
    <t>Bowls</t>
  </si>
  <si>
    <t>Semi Final</t>
  </si>
  <si>
    <t>ALA (-7.5)</t>
  </si>
  <si>
    <t>Final</t>
  </si>
  <si>
    <t>2020 College</t>
  </si>
  <si>
    <t>16, 7-6-3</t>
  </si>
  <si>
    <t>16, 6-7-3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</si>
</sst>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0" borderId="3" xfId="0" applyFont="1" applyFill="1" applyBorder="1" applyAlignment="1">
      <alignment horizontal="center"/>
    </xf>
    <xf numFmtId="0" fontId="0" fillId="5" borderId="0" xfId="0" applyFill="1" applyAlignment="1"/>
    <xf numFmtId="0" fontId="0" fillId="6" borderId="8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/>
    <xf numFmtId="0" fontId="0" fillId="8" borderId="0" xfId="0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29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3"/>
  <sheetViews>
    <sheetView tabSelected="1" workbookViewId="0">
      <selection activeCell="G1" sqref="G1"/>
    </sheetView>
  </sheetViews>
  <sheetFormatPr defaultColWidth="8.85546875" defaultRowHeight="15" x14ac:dyDescent="0.25"/>
  <cols>
    <col min="1" max="1" width="3.7109375" style="50" bestFit="1" customWidth="1"/>
    <col min="2" max="2" width="19.7109375" style="1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16" width="3.5703125" bestFit="1" customWidth="1"/>
    <col min="17" max="22" width="4.5703125" bestFit="1" customWidth="1"/>
    <col min="23" max="23" width="6.28515625" bestFit="1" customWidth="1"/>
    <col min="24" max="24" width="5.42578125" style="1" bestFit="1" customWidth="1"/>
    <col min="25" max="25" width="2.7109375" customWidth="1"/>
    <col min="26" max="34" width="3" bestFit="1" customWidth="1"/>
    <col min="35" max="40" width="4" bestFit="1" customWidth="1"/>
    <col min="41" max="41" width="6.28515625" bestFit="1" customWidth="1"/>
    <col min="42" max="42" width="5.42578125" style="1" bestFit="1" customWidth="1"/>
  </cols>
  <sheetData>
    <row r="1" spans="1:42" ht="19.5" thickBot="1" x14ac:dyDescent="0.35">
      <c r="B1" s="29" t="s">
        <v>533</v>
      </c>
      <c r="C1" s="28"/>
      <c r="D1" s="28"/>
      <c r="E1" s="28"/>
      <c r="F1" s="28"/>
    </row>
    <row r="2" spans="1:42" s="3" customFormat="1" x14ac:dyDescent="0.25">
      <c r="A2" s="51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12" t="s">
        <v>18</v>
      </c>
      <c r="U2" s="3" t="s">
        <v>19</v>
      </c>
      <c r="V2" s="3" t="s">
        <v>20</v>
      </c>
      <c r="W2" s="3" t="s">
        <v>529</v>
      </c>
      <c r="X2" s="2" t="s">
        <v>3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32</v>
      </c>
      <c r="AL2" s="3" t="s">
        <v>33</v>
      </c>
      <c r="AM2" s="3" t="s">
        <v>34</v>
      </c>
      <c r="AN2" s="3" t="s">
        <v>35</v>
      </c>
      <c r="AO2" s="3" t="s">
        <v>529</v>
      </c>
      <c r="AP2" s="2" t="s">
        <v>3</v>
      </c>
    </row>
    <row r="3" spans="1:42" x14ac:dyDescent="0.25">
      <c r="A3" s="50">
        <v>1</v>
      </c>
      <c r="B3" s="20" t="s">
        <v>63</v>
      </c>
      <c r="C3" s="4">
        <f>X3</f>
        <v>161</v>
      </c>
      <c r="D3" s="4">
        <f>$X$28</f>
        <v>292</v>
      </c>
      <c r="E3" s="13">
        <f>C3/D3</f>
        <v>0.55136986301369861</v>
      </c>
      <c r="F3" s="5">
        <f>AP3</f>
        <v>18</v>
      </c>
      <c r="H3" s="25">
        <f>VLOOKUP(B3,'W01'!$A$3:$B$26,2, FALSE)</f>
        <v>5</v>
      </c>
      <c r="I3" s="25">
        <f>VLOOKUP(B3,'W02'!$A$3:$B$26,2, FALSE)</f>
        <v>8</v>
      </c>
      <c r="J3" s="25">
        <f>VLOOKUP(B3,'W03'!$A$3:$B$26,2, FALSE)</f>
        <v>12</v>
      </c>
      <c r="K3" s="25">
        <f>VLOOKUP(B3,'W04'!$A$3:$B$26,2, FALSE)</f>
        <v>8</v>
      </c>
      <c r="L3" s="25">
        <f>VLOOKUP(B3,'W05'!$A$3:$B$26,2, FALSE)</f>
        <v>10</v>
      </c>
      <c r="M3" s="25">
        <f>VLOOKUP(B3,'W06'!$A$3:$B$26,2, FALSE)</f>
        <v>7</v>
      </c>
      <c r="N3" s="25">
        <f>VLOOKUP(B3,'W07'!$A$3:$B$26,2, FALSE)</f>
        <v>11</v>
      </c>
      <c r="O3" s="25">
        <f>VLOOKUP(B3,'W08'!$A$3:$B$26,2, FALSE)</f>
        <v>7</v>
      </c>
      <c r="P3" s="25">
        <f>VLOOKUP(B3,'W09'!$A$3:$B$26,2, FALSE)</f>
        <v>10</v>
      </c>
      <c r="Q3" s="25">
        <f>VLOOKUP(B3,'W10'!$A$3:$B$26,2, FALSE)</f>
        <v>14</v>
      </c>
      <c r="R3" s="25">
        <f>VLOOKUP(B3,'W11'!$A$3:$B$26,2, FALSE)</f>
        <v>10</v>
      </c>
      <c r="S3" s="25">
        <f>VLOOKUP(B3,'W12'!$A$3:$B$26,2, FALSE)</f>
        <v>12</v>
      </c>
      <c r="T3" s="25">
        <f>VLOOKUP(B3,'W13'!$A$3:$B$26,2, FALSE)</f>
        <v>17</v>
      </c>
      <c r="U3" s="25">
        <f>VLOOKUP(B3,'W14'!$A$3:$B$26,2, FALSE)</f>
        <v>11</v>
      </c>
      <c r="V3" s="25">
        <f>VLOOKUP(B3,'W15'!$A$3:$B$26,2, FALSE)</f>
        <v>6</v>
      </c>
      <c r="W3" s="25">
        <f>VLOOKUP(B3,Bowls!$A$3:$B$26,2, FALSE)</f>
        <v>13</v>
      </c>
      <c r="X3" s="48">
        <f>SUM(H3:W3)</f>
        <v>161</v>
      </c>
      <c r="Y3" s="24"/>
      <c r="Z3" s="25">
        <f>VLOOKUP(B3,'W01'!$A$3:$C$26,3, FALSE)</f>
        <v>1</v>
      </c>
      <c r="AA3" s="25">
        <f>VLOOKUP(B3,'W02'!$A$3:$C$26,3, FALSE)</f>
        <v>2</v>
      </c>
      <c r="AB3" s="25">
        <f>VLOOKUP(B3,'W03'!$A$3:$C$26,3, FALSE)</f>
        <v>2</v>
      </c>
      <c r="AC3" s="25">
        <f>VLOOKUP(B3,'W04'!$A$3:$C$26,3, FALSE)</f>
        <v>0</v>
      </c>
      <c r="AD3" s="25">
        <f>VLOOKUP(B3,'W05'!$A$3:$C$26,3, FALSE)</f>
        <v>1</v>
      </c>
      <c r="AE3" s="25">
        <f>VLOOKUP(B3,'W06'!$A$3:$C$26,3, FALSE)</f>
        <v>0</v>
      </c>
      <c r="AF3" s="25">
        <f>VLOOKUP(B3,'W07'!$A$3:$C$26,3, FALSE)</f>
        <v>0</v>
      </c>
      <c r="AG3" s="25">
        <f>VLOOKUP(B3,'W08'!$A$3:$C$26,3, FALSE)</f>
        <v>0</v>
      </c>
      <c r="AH3" s="25">
        <f>VLOOKUP(B3,'W09'!$A$3:$C$26,3, FALSE)</f>
        <v>0</v>
      </c>
      <c r="AI3" s="25">
        <f>VLOOKUP(B3,'W10'!$A$3:$C$26,3, FALSE)</f>
        <v>2</v>
      </c>
      <c r="AJ3" s="25">
        <f>VLOOKUP(B3,'W11'!$A$3:$C$26,3, FALSE)</f>
        <v>1</v>
      </c>
      <c r="AK3" s="25">
        <f>VLOOKUP(B3,'W12'!$A$3:$C$26,3, FALSE)</f>
        <v>0</v>
      </c>
      <c r="AL3" s="25">
        <f>VLOOKUP(B3,'W13'!$A$3:$C$26,3, FALSE)</f>
        <v>2</v>
      </c>
      <c r="AM3" s="25">
        <f>VLOOKUP(B3,'W14'!$A$3:$C$26,3, FALSE)</f>
        <v>0</v>
      </c>
      <c r="AN3" s="25">
        <f>VLOOKUP(B3,'W15'!$A$3:$C$26,3, FALSE)</f>
        <v>0</v>
      </c>
      <c r="AO3" s="25">
        <f>VLOOKUP(B3,Bowls!$A$3:$C$26,3, FALSE)</f>
        <v>7</v>
      </c>
      <c r="AP3" s="48">
        <f>SUM(Z3:AO3)</f>
        <v>18</v>
      </c>
    </row>
    <row r="4" spans="1:42" x14ac:dyDescent="0.25">
      <c r="A4" s="50">
        <v>2</v>
      </c>
      <c r="B4" s="20" t="s">
        <v>67</v>
      </c>
      <c r="C4" s="4">
        <f>X4</f>
        <v>159</v>
      </c>
      <c r="D4" s="4">
        <f>$X$28</f>
        <v>292</v>
      </c>
      <c r="E4" s="13">
        <f>C4/D4</f>
        <v>0.54452054794520544</v>
      </c>
      <c r="F4" s="5">
        <f>AP4</f>
        <v>16</v>
      </c>
      <c r="H4" s="25">
        <f>VLOOKUP(B4,'W01'!$A$3:$B$26,2, FALSE)</f>
        <v>4</v>
      </c>
      <c r="I4" s="25">
        <f>VLOOKUP(B4,'W02'!$A$3:$B$26,2, FALSE)</f>
        <v>7</v>
      </c>
      <c r="J4" s="25">
        <f>VLOOKUP(B4,'W03'!$A$3:$B$26,2, FALSE)</f>
        <v>15</v>
      </c>
      <c r="K4" s="25">
        <f>VLOOKUP(B4,'W04'!$A$3:$B$26,2, FALSE)</f>
        <v>8</v>
      </c>
      <c r="L4" s="25">
        <f>VLOOKUP(B4,'W05'!$A$3:$B$26,2, FALSE)</f>
        <v>6</v>
      </c>
      <c r="M4" s="25">
        <f>VLOOKUP(B4,'W06'!$A$3:$B$26,2, FALSE)</f>
        <v>7</v>
      </c>
      <c r="N4" s="25">
        <f>VLOOKUP(B4,'W07'!$A$3:$B$26,2, FALSE)</f>
        <v>9</v>
      </c>
      <c r="O4" s="25">
        <f>VLOOKUP(B4,'W08'!$A$3:$B$26,2, FALSE)</f>
        <v>11</v>
      </c>
      <c r="P4" s="25">
        <f>VLOOKUP(B4,'W09'!$A$3:$B$26,2, FALSE)</f>
        <v>13</v>
      </c>
      <c r="Q4" s="25">
        <f>VLOOKUP(B4,'W10'!$A$3:$B$26,2, FALSE)</f>
        <v>9</v>
      </c>
      <c r="R4" s="25">
        <f>VLOOKUP(B4,'W11'!$A$3:$B$26,2, FALSE)</f>
        <v>11</v>
      </c>
      <c r="S4" s="25">
        <f>VLOOKUP(B4,'W12'!$A$3:$B$26,2, FALSE)</f>
        <v>13</v>
      </c>
      <c r="T4" s="25">
        <f>VLOOKUP(B4,'W13'!$A$3:$B$26,2, FALSE)</f>
        <v>16</v>
      </c>
      <c r="U4" s="25">
        <f>VLOOKUP(B4,'W14'!$A$3:$B$26,2, FALSE)</f>
        <v>12</v>
      </c>
      <c r="V4" s="25">
        <f>VLOOKUP(B4,'W15'!$A$3:$B$26,2, FALSE)</f>
        <v>6</v>
      </c>
      <c r="W4" s="25">
        <f>VLOOKUP(B4,Bowls!$A$3:$B$26,2, FALSE)</f>
        <v>12</v>
      </c>
      <c r="X4" s="48">
        <f>SUM(H4:W4)</f>
        <v>159</v>
      </c>
      <c r="Y4" s="24"/>
      <c r="Z4" s="25">
        <f>VLOOKUP(B4,'W01'!$A$3:$C$26,3, FALSE)</f>
        <v>1</v>
      </c>
      <c r="AA4" s="25">
        <f>VLOOKUP(B4,'W02'!$A$3:$C$26,3, FALSE)</f>
        <v>1</v>
      </c>
      <c r="AB4" s="25">
        <f>VLOOKUP(B4,'W03'!$A$3:$C$26,3, FALSE)</f>
        <v>2</v>
      </c>
      <c r="AC4" s="25">
        <f>VLOOKUP(B4,'W04'!$A$3:$C$26,3, FALSE)</f>
        <v>0</v>
      </c>
      <c r="AD4" s="25">
        <f>VLOOKUP(B4,'W05'!$A$3:$C$26,3, FALSE)</f>
        <v>1</v>
      </c>
      <c r="AE4" s="25">
        <f>VLOOKUP(B4,'W06'!$A$3:$C$26,3, FALSE)</f>
        <v>0</v>
      </c>
      <c r="AF4" s="25">
        <f>VLOOKUP(B4,'W07'!$A$3:$C$26,3, FALSE)</f>
        <v>1</v>
      </c>
      <c r="AG4" s="25">
        <f>VLOOKUP(B4,'W08'!$A$3:$C$26,3, FALSE)</f>
        <v>0</v>
      </c>
      <c r="AH4" s="25">
        <f>VLOOKUP(B4,'W09'!$A$3:$C$26,3, FALSE)</f>
        <v>2</v>
      </c>
      <c r="AI4" s="25">
        <f>VLOOKUP(B4,'W10'!$A$3:$C$26,3, FALSE)</f>
        <v>0</v>
      </c>
      <c r="AJ4" s="25">
        <f>VLOOKUP(B4,'W11'!$A$3:$C$26,3, FALSE)</f>
        <v>1</v>
      </c>
      <c r="AK4" s="25">
        <f>VLOOKUP(B4,'W12'!$A$3:$C$26,3, FALSE)</f>
        <v>1</v>
      </c>
      <c r="AL4" s="25">
        <f>VLOOKUP(B4,'W13'!$A$3:$C$26,3, FALSE)</f>
        <v>2</v>
      </c>
      <c r="AM4" s="25">
        <f>VLOOKUP(B4,'W14'!$A$3:$C$26,3, FALSE)</f>
        <v>0</v>
      </c>
      <c r="AN4" s="25">
        <f>VLOOKUP(B4,'W15'!$A$3:$C$26,3, FALSE)</f>
        <v>1</v>
      </c>
      <c r="AO4" s="25">
        <f>VLOOKUP(B4,Bowls!$A$3:$C$26,3, FALSE)</f>
        <v>3</v>
      </c>
      <c r="AP4" s="48">
        <f>SUM(Z4:AO4)</f>
        <v>16</v>
      </c>
    </row>
    <row r="5" spans="1:42" x14ac:dyDescent="0.25">
      <c r="A5" s="50">
        <v>3</v>
      </c>
      <c r="B5" s="20" t="s">
        <v>73</v>
      </c>
      <c r="C5" s="4">
        <f>X5</f>
        <v>158</v>
      </c>
      <c r="D5" s="4">
        <f>$X$28</f>
        <v>292</v>
      </c>
      <c r="E5" s="13">
        <f>C5/D5</f>
        <v>0.54109589041095896</v>
      </c>
      <c r="F5" s="5">
        <f>AP5</f>
        <v>19</v>
      </c>
      <c r="H5" s="25">
        <f>VLOOKUP(B5,'W01'!$A$3:$B$26,2, FALSE)</f>
        <v>4</v>
      </c>
      <c r="I5" s="25">
        <f>VLOOKUP(B5,'W02'!$A$3:$B$26,2, FALSE)</f>
        <v>5</v>
      </c>
      <c r="J5" s="25">
        <f>VLOOKUP(B5,'W03'!$A$3:$B$26,2, FALSE)</f>
        <v>16</v>
      </c>
      <c r="K5" s="25">
        <f>VLOOKUP(B5,'W04'!$A$3:$B$26,2, FALSE)</f>
        <v>11</v>
      </c>
      <c r="L5" s="25">
        <f>VLOOKUP(B5,'W05'!$A$3:$B$26,2, FALSE)</f>
        <v>8</v>
      </c>
      <c r="M5" s="25">
        <f>VLOOKUP(B5,'W06'!$A$3:$B$26,2, FALSE)</f>
        <v>6</v>
      </c>
      <c r="N5" s="25">
        <f>VLOOKUP(B5,'W07'!$A$3:$B$26,2, FALSE)</f>
        <v>14</v>
      </c>
      <c r="O5" s="25">
        <f>VLOOKUP(B5,'W08'!$A$3:$B$26,2, FALSE)</f>
        <v>10</v>
      </c>
      <c r="P5" s="25">
        <f>VLOOKUP(B5,'W09'!$A$3:$B$26,2, FALSE)</f>
        <v>10</v>
      </c>
      <c r="Q5" s="25">
        <f>VLOOKUP(B5,'W10'!$A$3:$B$26,2, FALSE)</f>
        <v>11</v>
      </c>
      <c r="R5" s="25">
        <f>VLOOKUP(B5,'W11'!$A$3:$B$26,2, FALSE)</f>
        <v>12</v>
      </c>
      <c r="S5" s="25">
        <f>VLOOKUP(B5,'W12'!$A$3:$B$26,2, FALSE)</f>
        <v>11</v>
      </c>
      <c r="T5" s="25">
        <f>VLOOKUP(B5,'W13'!$A$3:$B$26,2, FALSE)</f>
        <v>14</v>
      </c>
      <c r="U5" s="25">
        <f>VLOOKUP(B5,'W14'!$A$3:$B$26,2, FALSE)</f>
        <v>12</v>
      </c>
      <c r="V5" s="25">
        <f>VLOOKUP(B5,'W15'!$A$3:$B$26,2, FALSE)</f>
        <v>3</v>
      </c>
      <c r="W5" s="25">
        <f>VLOOKUP(B5,Bowls!$A$3:$B$26,2, FALSE)</f>
        <v>11</v>
      </c>
      <c r="X5" s="48">
        <f>SUM(H5:W5)</f>
        <v>158</v>
      </c>
      <c r="Y5" s="24"/>
      <c r="Z5" s="25">
        <f>VLOOKUP(B5,'W01'!$A$3:$C$26,3, FALSE)</f>
        <v>0</v>
      </c>
      <c r="AA5" s="25">
        <f>VLOOKUP(B5,'W02'!$A$3:$C$26,3, FALSE)</f>
        <v>0</v>
      </c>
      <c r="AB5" s="25">
        <f>VLOOKUP(B5,'W03'!$A$3:$C$26,3, FALSE)</f>
        <v>2</v>
      </c>
      <c r="AC5" s="25">
        <f>VLOOKUP(B5,'W04'!$A$3:$C$26,3, FALSE)</f>
        <v>1</v>
      </c>
      <c r="AD5" s="25">
        <f>VLOOKUP(B5,'W05'!$A$3:$C$26,3, FALSE)</f>
        <v>0</v>
      </c>
      <c r="AE5" s="25">
        <f>VLOOKUP(B5,'W06'!$A$3:$C$26,3, FALSE)</f>
        <v>1</v>
      </c>
      <c r="AF5" s="25">
        <f>VLOOKUP(B5,'W07'!$A$3:$C$26,3, FALSE)</f>
        <v>2</v>
      </c>
      <c r="AG5" s="25">
        <f>VLOOKUP(B5,'W08'!$A$3:$C$26,3, FALSE)</f>
        <v>1</v>
      </c>
      <c r="AH5" s="25">
        <f>VLOOKUP(B5,'W09'!$A$3:$C$26,3, FALSE)</f>
        <v>2</v>
      </c>
      <c r="AI5" s="25">
        <f>VLOOKUP(B5,'W10'!$A$3:$C$26,3, FALSE)</f>
        <v>1</v>
      </c>
      <c r="AJ5" s="25">
        <f>VLOOKUP(B5,'W11'!$A$3:$C$26,3, FALSE)</f>
        <v>1</v>
      </c>
      <c r="AK5" s="25">
        <f>VLOOKUP(B5,'W12'!$A$3:$C$26,3, FALSE)</f>
        <v>1</v>
      </c>
      <c r="AL5" s="25">
        <f>VLOOKUP(B5,'W13'!$A$3:$C$26,3, FALSE)</f>
        <v>2</v>
      </c>
      <c r="AM5" s="25">
        <f>VLOOKUP(B5,'W14'!$A$3:$C$26,3, FALSE)</f>
        <v>1</v>
      </c>
      <c r="AN5" s="25">
        <f>VLOOKUP(B5,'W15'!$A$3:$C$26,3, FALSE)</f>
        <v>0</v>
      </c>
      <c r="AO5" s="25">
        <f>VLOOKUP(B5,Bowls!$A$3:$C$26,3, FALSE)</f>
        <v>4</v>
      </c>
      <c r="AP5" s="48">
        <f>SUM(Z5:AO5)</f>
        <v>19</v>
      </c>
    </row>
    <row r="6" spans="1:42" x14ac:dyDescent="0.25">
      <c r="A6" s="50">
        <v>4</v>
      </c>
      <c r="B6" s="20" t="s">
        <v>60</v>
      </c>
      <c r="C6" s="4">
        <f>X6</f>
        <v>149</v>
      </c>
      <c r="D6" s="4">
        <f>$X$28</f>
        <v>292</v>
      </c>
      <c r="E6" s="13">
        <f>C6/D6</f>
        <v>0.51027397260273977</v>
      </c>
      <c r="F6" s="5">
        <f>AP6</f>
        <v>16</v>
      </c>
      <c r="H6" s="25">
        <f>VLOOKUP(B6,'W01'!$A$3:$B$26,2, FALSE)</f>
        <v>4</v>
      </c>
      <c r="I6" s="25">
        <f>VLOOKUP(B6,'W02'!$A$3:$B$26,2, FALSE)</f>
        <v>7</v>
      </c>
      <c r="J6" s="25">
        <f>VLOOKUP(B6,'W03'!$A$3:$B$26,2, FALSE)</f>
        <v>12</v>
      </c>
      <c r="K6" s="25">
        <f>VLOOKUP(B6,'W04'!$A$3:$B$26,2, FALSE)</f>
        <v>5</v>
      </c>
      <c r="L6" s="25">
        <f>VLOOKUP(B6,'W05'!$A$3:$B$26,2, FALSE)</f>
        <v>4</v>
      </c>
      <c r="M6" s="25">
        <f>VLOOKUP(B6,'W06'!$A$3:$B$26,2, FALSE)</f>
        <v>6</v>
      </c>
      <c r="N6" s="25">
        <f>VLOOKUP(B6,'W07'!$A$3:$B$26,2, FALSE)</f>
        <v>14</v>
      </c>
      <c r="O6" s="25">
        <f>VLOOKUP(B6,'W08'!$A$3:$B$26,2, FALSE)</f>
        <v>10</v>
      </c>
      <c r="P6" s="25">
        <f>VLOOKUP(B6,'W09'!$A$3:$B$26,2, FALSE)</f>
        <v>11</v>
      </c>
      <c r="Q6" s="25">
        <f>VLOOKUP(B6,'W10'!$A$3:$B$26,2, FALSE)</f>
        <v>12</v>
      </c>
      <c r="R6" s="25">
        <f>VLOOKUP(B6,'W11'!$A$3:$B$26,2, FALSE)</f>
        <v>7</v>
      </c>
      <c r="S6" s="25">
        <f>VLOOKUP(B6,'W12'!$A$3:$B$26,2, FALSE)</f>
        <v>10</v>
      </c>
      <c r="T6" s="25">
        <f>VLOOKUP(B6,'W13'!$A$3:$B$26,2, FALSE)</f>
        <v>14</v>
      </c>
      <c r="U6" s="25">
        <f>VLOOKUP(B6,'W14'!$A$3:$B$26,2, FALSE)</f>
        <v>16</v>
      </c>
      <c r="V6" s="25">
        <f>VLOOKUP(B6,'W15'!$A$3:$B$26,2, FALSE)</f>
        <v>9</v>
      </c>
      <c r="W6" s="25">
        <f>VLOOKUP(B6,Bowls!$A$3:$B$26,2, FALSE)</f>
        <v>8</v>
      </c>
      <c r="X6" s="48">
        <f>SUM(H6:W6)</f>
        <v>149</v>
      </c>
      <c r="Y6" s="24"/>
      <c r="Z6" s="25">
        <f>VLOOKUP(B6,'W01'!$A$3:$C$26,3, FALSE)</f>
        <v>1</v>
      </c>
      <c r="AA6" s="25">
        <f>VLOOKUP(B6,'W02'!$A$3:$C$26,3, FALSE)</f>
        <v>1</v>
      </c>
      <c r="AB6" s="25">
        <f>VLOOKUP(B6,'W03'!$A$3:$C$26,3, FALSE)</f>
        <v>1</v>
      </c>
      <c r="AC6" s="25">
        <f>VLOOKUP(B6,'W04'!$A$3:$C$26,3, FALSE)</f>
        <v>0</v>
      </c>
      <c r="AD6" s="25">
        <f>VLOOKUP(B6,'W05'!$A$3:$C$26,3, FALSE)</f>
        <v>0</v>
      </c>
      <c r="AE6" s="25">
        <f>VLOOKUP(B6,'W06'!$A$3:$C$26,3, FALSE)</f>
        <v>0</v>
      </c>
      <c r="AF6" s="25">
        <f>VLOOKUP(B6,'W07'!$A$3:$C$26,3, FALSE)</f>
        <v>2</v>
      </c>
      <c r="AG6" s="25">
        <f>VLOOKUP(B6,'W08'!$A$3:$C$26,3, FALSE)</f>
        <v>0</v>
      </c>
      <c r="AH6" s="25">
        <f>VLOOKUP(B6,'W09'!$A$3:$C$26,3, FALSE)</f>
        <v>1</v>
      </c>
      <c r="AI6" s="25">
        <f>VLOOKUP(B6,'W10'!$A$3:$C$26,3, FALSE)</f>
        <v>2</v>
      </c>
      <c r="AJ6" s="25">
        <f>VLOOKUP(B6,'W11'!$A$3:$C$26,3, FALSE)</f>
        <v>0</v>
      </c>
      <c r="AK6" s="25">
        <f>VLOOKUP(B6,'W12'!$A$3:$C$26,3, FALSE)</f>
        <v>2</v>
      </c>
      <c r="AL6" s="25">
        <f>VLOOKUP(B6,'W13'!$A$3:$C$26,3, FALSE)</f>
        <v>1</v>
      </c>
      <c r="AM6" s="25">
        <f>VLOOKUP(B6,'W14'!$A$3:$C$26,3, FALSE)</f>
        <v>1</v>
      </c>
      <c r="AN6" s="25">
        <f>VLOOKUP(B6,'W15'!$A$3:$C$26,3, FALSE)</f>
        <v>1</v>
      </c>
      <c r="AO6" s="25">
        <f>VLOOKUP(B6,Bowls!$A$3:$C$26,3, FALSE)</f>
        <v>3</v>
      </c>
      <c r="AP6" s="48">
        <f>SUM(Z6:AO6)</f>
        <v>16</v>
      </c>
    </row>
    <row r="7" spans="1:42" x14ac:dyDescent="0.25">
      <c r="A7" s="50">
        <v>5</v>
      </c>
      <c r="B7" s="20" t="s">
        <v>75</v>
      </c>
      <c r="C7" s="4">
        <f>X7</f>
        <v>148</v>
      </c>
      <c r="D7" s="4">
        <f>$X$28</f>
        <v>292</v>
      </c>
      <c r="E7" s="13">
        <f>C7/D7</f>
        <v>0.50684931506849318</v>
      </c>
      <c r="F7" s="5">
        <f>AP7</f>
        <v>16</v>
      </c>
      <c r="H7" s="25">
        <f>VLOOKUP(B7,'W01'!$A$3:$B$26,2, FALSE)</f>
        <v>4</v>
      </c>
      <c r="I7" s="25">
        <f>VLOOKUP(B7,'W02'!$A$3:$B$26,2, FALSE)</f>
        <v>5</v>
      </c>
      <c r="J7" s="25">
        <f>VLOOKUP(B7,'W03'!$A$3:$B$26,2, FALSE)</f>
        <v>14</v>
      </c>
      <c r="K7" s="25">
        <f>VLOOKUP(B7,'W04'!$A$3:$B$26,2, FALSE)</f>
        <v>8</v>
      </c>
      <c r="L7" s="25">
        <f>VLOOKUP(B7,'W05'!$A$3:$B$26,2, FALSE)</f>
        <v>8</v>
      </c>
      <c r="M7" s="25">
        <f>VLOOKUP(B7,'W06'!$A$3:$B$26,2, FALSE)</f>
        <v>6</v>
      </c>
      <c r="N7" s="25">
        <f>VLOOKUP(B7,'W07'!$A$3:$B$26,2, FALSE)</f>
        <v>13</v>
      </c>
      <c r="O7" s="25">
        <f>VLOOKUP(B7,'W08'!$A$3:$B$26,2, FALSE)</f>
        <v>10</v>
      </c>
      <c r="P7" s="25">
        <f>VLOOKUP(B7,'W09'!$A$3:$B$26,2, FALSE)</f>
        <v>7</v>
      </c>
      <c r="Q7" s="25">
        <f>VLOOKUP(B7,'W10'!$A$3:$B$26,2, FALSE)</f>
        <v>12</v>
      </c>
      <c r="R7" s="25">
        <f>VLOOKUP(B7,'W11'!$A$3:$B$26,2, FALSE)</f>
        <v>7</v>
      </c>
      <c r="S7" s="25">
        <f>VLOOKUP(B7,'W12'!$A$3:$B$26,2, FALSE)</f>
        <v>11</v>
      </c>
      <c r="T7" s="25">
        <f>VLOOKUP(B7,'W13'!$A$3:$B$26,2, FALSE)</f>
        <v>14</v>
      </c>
      <c r="U7" s="25">
        <f>VLOOKUP(B7,'W14'!$A$3:$B$26,2, FALSE)</f>
        <v>12</v>
      </c>
      <c r="V7" s="25">
        <f>VLOOKUP(B7,'W15'!$A$3:$B$26,2, FALSE)</f>
        <v>8</v>
      </c>
      <c r="W7" s="25">
        <f>VLOOKUP(B7,Bowls!$A$3:$B$26,2, FALSE)</f>
        <v>9</v>
      </c>
      <c r="X7" s="48">
        <f>SUM(H7:W7)</f>
        <v>148</v>
      </c>
      <c r="Y7" s="24"/>
      <c r="Z7" s="25">
        <f>VLOOKUP(B7,'W01'!$A$3:$C$26,3, FALSE)</f>
        <v>0</v>
      </c>
      <c r="AA7" s="25">
        <f>VLOOKUP(B7,'W02'!$A$3:$C$26,3, FALSE)</f>
        <v>0</v>
      </c>
      <c r="AB7" s="25">
        <f>VLOOKUP(B7,'W03'!$A$3:$C$26,3, FALSE)</f>
        <v>2</v>
      </c>
      <c r="AC7" s="25">
        <f>VLOOKUP(B7,'W04'!$A$3:$C$26,3, FALSE)</f>
        <v>1</v>
      </c>
      <c r="AD7" s="25">
        <f>VLOOKUP(B7,'W05'!$A$3:$C$26,3, FALSE)</f>
        <v>1</v>
      </c>
      <c r="AE7" s="25">
        <f>VLOOKUP(B7,'W06'!$A$3:$C$26,3, FALSE)</f>
        <v>0</v>
      </c>
      <c r="AF7" s="25">
        <f>VLOOKUP(B7,'W07'!$A$3:$C$26,3, FALSE)</f>
        <v>1</v>
      </c>
      <c r="AG7" s="25">
        <f>VLOOKUP(B7,'W08'!$A$3:$C$26,3, FALSE)</f>
        <v>0</v>
      </c>
      <c r="AH7" s="25">
        <f>VLOOKUP(B7,'W09'!$A$3:$C$26,3, FALSE)</f>
        <v>0</v>
      </c>
      <c r="AI7" s="25">
        <f>VLOOKUP(B7,'W10'!$A$3:$C$26,3, FALSE)</f>
        <v>1</v>
      </c>
      <c r="AJ7" s="25">
        <f>VLOOKUP(B7,'W11'!$A$3:$C$26,3, FALSE)</f>
        <v>1</v>
      </c>
      <c r="AK7" s="25">
        <f>VLOOKUP(B7,'W12'!$A$3:$C$26,3, FALSE)</f>
        <v>0</v>
      </c>
      <c r="AL7" s="25">
        <f>VLOOKUP(B7,'W13'!$A$3:$C$26,3, FALSE)</f>
        <v>1</v>
      </c>
      <c r="AM7" s="25">
        <f>VLOOKUP(B7,'W14'!$A$3:$C$26,3, FALSE)</f>
        <v>2</v>
      </c>
      <c r="AN7" s="25">
        <f>VLOOKUP(B7,'W15'!$A$3:$C$26,3, FALSE)</f>
        <v>3</v>
      </c>
      <c r="AO7" s="25">
        <f>VLOOKUP(B7,Bowls!$A$3:$C$26,3, FALSE)</f>
        <v>3</v>
      </c>
      <c r="AP7" s="48">
        <f>SUM(Z7:AO7)</f>
        <v>16</v>
      </c>
    </row>
    <row r="8" spans="1:42" x14ac:dyDescent="0.25">
      <c r="A8" s="50">
        <v>6</v>
      </c>
      <c r="B8" s="20" t="s">
        <v>74</v>
      </c>
      <c r="C8" s="4">
        <f>X8</f>
        <v>147</v>
      </c>
      <c r="D8" s="4">
        <f>$X$28</f>
        <v>292</v>
      </c>
      <c r="E8" s="13">
        <f>C8/D8</f>
        <v>0.50342465753424659</v>
      </c>
      <c r="F8" s="5">
        <f>AP8</f>
        <v>17</v>
      </c>
      <c r="H8" s="25">
        <f>VLOOKUP(B8,'W01'!$A$3:$B$26,2, FALSE)</f>
        <v>4</v>
      </c>
      <c r="I8" s="25">
        <f>VLOOKUP(B8,'W02'!$A$3:$B$26,2, FALSE)</f>
        <v>3</v>
      </c>
      <c r="J8" s="25">
        <f>VLOOKUP(B8,'W03'!$A$3:$B$26,2, FALSE)</f>
        <v>12</v>
      </c>
      <c r="K8" s="25">
        <f>VLOOKUP(B8,'W04'!$A$3:$B$26,2, FALSE)</f>
        <v>13</v>
      </c>
      <c r="L8" s="25">
        <f>VLOOKUP(B8,'W05'!$A$3:$B$26,2, FALSE)</f>
        <v>8</v>
      </c>
      <c r="M8" s="25">
        <f>VLOOKUP(B8,'W06'!$A$3:$B$26,2, FALSE)</f>
        <v>6</v>
      </c>
      <c r="N8" s="25">
        <f>VLOOKUP(B8,'W07'!$A$3:$B$26,2, FALSE)</f>
        <v>15</v>
      </c>
      <c r="O8" s="25">
        <f>VLOOKUP(B8,'W08'!$A$3:$B$26,2, FALSE)</f>
        <v>8</v>
      </c>
      <c r="P8" s="25">
        <f>VLOOKUP(B8,'W09'!$A$3:$B$26,2, FALSE)</f>
        <v>9</v>
      </c>
      <c r="Q8" s="25">
        <f>VLOOKUP(B8,'W10'!$A$3:$B$26,2, FALSE)</f>
        <v>11</v>
      </c>
      <c r="R8" s="25">
        <f>VLOOKUP(B8,'W11'!$A$3:$B$26,2, FALSE)</f>
        <v>9</v>
      </c>
      <c r="S8" s="25">
        <f>VLOOKUP(B8,'W12'!$A$3:$B$26,2, FALSE)</f>
        <v>10</v>
      </c>
      <c r="T8" s="25">
        <f>VLOOKUP(B8,'W13'!$A$3:$B$26,2, FALSE)</f>
        <v>10</v>
      </c>
      <c r="U8" s="25">
        <f>VLOOKUP(B8,'W14'!$A$3:$B$26,2, FALSE)</f>
        <v>9</v>
      </c>
      <c r="V8" s="25">
        <f>VLOOKUP(B8,'W15'!$A$3:$B$26,2, FALSE)</f>
        <v>7</v>
      </c>
      <c r="W8" s="25">
        <f>VLOOKUP(B8,Bowls!$A$3:$B$26,2, FALSE)</f>
        <v>13</v>
      </c>
      <c r="X8" s="48">
        <f>SUM(H8:W8)</f>
        <v>147</v>
      </c>
      <c r="Y8" s="24"/>
      <c r="Z8" s="25">
        <f>VLOOKUP(B8,'W01'!$A$3:$C$26,3, FALSE)</f>
        <v>0</v>
      </c>
      <c r="AA8" s="25">
        <f>VLOOKUP(B8,'W02'!$A$3:$C$26,3, FALSE)</f>
        <v>1</v>
      </c>
      <c r="AB8" s="25">
        <f>VLOOKUP(B8,'W03'!$A$3:$C$26,3, FALSE)</f>
        <v>0</v>
      </c>
      <c r="AC8" s="25">
        <f>VLOOKUP(B8,'W04'!$A$3:$C$26,3, FALSE)</f>
        <v>0</v>
      </c>
      <c r="AD8" s="25">
        <f>VLOOKUP(B8,'W05'!$A$3:$C$26,3, FALSE)</f>
        <v>1</v>
      </c>
      <c r="AE8" s="25">
        <f>VLOOKUP(B8,'W06'!$A$3:$C$26,3, FALSE)</f>
        <v>2</v>
      </c>
      <c r="AF8" s="25">
        <f>VLOOKUP(B8,'W07'!$A$3:$C$26,3, FALSE)</f>
        <v>2</v>
      </c>
      <c r="AG8" s="25">
        <f>VLOOKUP(B8,'W08'!$A$3:$C$26,3, FALSE)</f>
        <v>2</v>
      </c>
      <c r="AH8" s="25">
        <f>VLOOKUP(B8,'W09'!$A$3:$C$26,3, FALSE)</f>
        <v>1</v>
      </c>
      <c r="AI8" s="25">
        <f>VLOOKUP(B8,'W10'!$A$3:$C$26,3, FALSE)</f>
        <v>2</v>
      </c>
      <c r="AJ8" s="25">
        <f>VLOOKUP(B8,'W11'!$A$3:$C$26,3, FALSE)</f>
        <v>1</v>
      </c>
      <c r="AK8" s="25">
        <f>VLOOKUP(B8,'W12'!$A$3:$C$26,3, FALSE)</f>
        <v>2</v>
      </c>
      <c r="AL8" s="25">
        <f>VLOOKUP(B8,'W13'!$A$3:$C$26,3, FALSE)</f>
        <v>2</v>
      </c>
      <c r="AM8" s="25">
        <f>VLOOKUP(B8,'W14'!$A$3:$C$26,3, FALSE)</f>
        <v>0</v>
      </c>
      <c r="AN8" s="25">
        <f>VLOOKUP(B8,'W15'!$A$3:$C$26,3, FALSE)</f>
        <v>0</v>
      </c>
      <c r="AO8" s="25">
        <f>VLOOKUP(B8,Bowls!$A$3:$C$26,3, FALSE)</f>
        <v>1</v>
      </c>
      <c r="AP8" s="48">
        <f>SUM(Z8:AO8)</f>
        <v>17</v>
      </c>
    </row>
    <row r="9" spans="1:42" x14ac:dyDescent="0.25">
      <c r="A9" s="50">
        <v>7</v>
      </c>
      <c r="B9" s="20" t="s">
        <v>57</v>
      </c>
      <c r="C9" s="4">
        <f>X9</f>
        <v>145</v>
      </c>
      <c r="D9" s="4">
        <f>$X$28</f>
        <v>292</v>
      </c>
      <c r="E9" s="13">
        <f>C9/D9</f>
        <v>0.49657534246575341</v>
      </c>
      <c r="F9" s="5">
        <f>AP9</f>
        <v>21</v>
      </c>
      <c r="H9" s="25">
        <f>VLOOKUP(B9,'W01'!$A$3:$B$26,2, FALSE)</f>
        <v>5</v>
      </c>
      <c r="I9" s="25">
        <f>VLOOKUP(B9,'W02'!$A$3:$B$26,2, FALSE)</f>
        <v>8</v>
      </c>
      <c r="J9" s="25">
        <f>VLOOKUP(B9,'W03'!$A$3:$B$26,2, FALSE)</f>
        <v>13</v>
      </c>
      <c r="K9" s="25">
        <f>VLOOKUP(B9,'W04'!$A$3:$B$26,2, FALSE)</f>
        <v>7</v>
      </c>
      <c r="L9" s="25">
        <f>VLOOKUP(B9,'W05'!$A$3:$B$26,2, FALSE)</f>
        <v>3</v>
      </c>
      <c r="M9" s="25">
        <f>VLOOKUP(B9,'W06'!$A$3:$B$26,2, FALSE)</f>
        <v>4</v>
      </c>
      <c r="N9" s="25">
        <f>VLOOKUP(B9,'W07'!$A$3:$B$26,2, FALSE)</f>
        <v>11</v>
      </c>
      <c r="O9" s="25">
        <f>VLOOKUP(B9,'W08'!$A$3:$B$26,2, FALSE)</f>
        <v>14</v>
      </c>
      <c r="P9" s="25">
        <f>VLOOKUP(B9,'W09'!$A$3:$B$26,2, FALSE)</f>
        <v>10</v>
      </c>
      <c r="Q9" s="25">
        <f>VLOOKUP(B9,'W10'!$A$3:$B$26,2, FALSE)</f>
        <v>12</v>
      </c>
      <c r="R9" s="25">
        <f>VLOOKUP(B9,'W11'!$A$3:$B$26,2, FALSE)</f>
        <v>10</v>
      </c>
      <c r="S9" s="25">
        <f>VLOOKUP(B9,'W12'!$A$3:$B$26,2, FALSE)</f>
        <v>13</v>
      </c>
      <c r="T9" s="25">
        <f>VLOOKUP(B9,'W13'!$A$3:$B$26,2, FALSE)</f>
        <v>12</v>
      </c>
      <c r="U9" s="25">
        <f>VLOOKUP(B9,'W14'!$A$3:$B$26,2, FALSE)</f>
        <v>11</v>
      </c>
      <c r="V9" s="25">
        <f>VLOOKUP(B9,'W15'!$A$3:$B$26,2, FALSE)</f>
        <v>3</v>
      </c>
      <c r="W9" s="25">
        <f>VLOOKUP(B9,Bowls!$A$3:$B$26,2, FALSE)</f>
        <v>9</v>
      </c>
      <c r="X9" s="48">
        <f>SUM(H9:W9)</f>
        <v>145</v>
      </c>
      <c r="Y9" s="24"/>
      <c r="Z9" s="25">
        <f>VLOOKUP(B9,'W01'!$A$3:$C$26,3, FALSE)</f>
        <v>1</v>
      </c>
      <c r="AA9" s="25">
        <f>VLOOKUP(B9,'W02'!$A$3:$C$26,3, FALSE)</f>
        <v>1</v>
      </c>
      <c r="AB9" s="25">
        <f>VLOOKUP(B9,'W03'!$A$3:$C$26,3, FALSE)</f>
        <v>2</v>
      </c>
      <c r="AC9" s="25">
        <f>VLOOKUP(B9,'W04'!$A$3:$C$26,3, FALSE)</f>
        <v>2</v>
      </c>
      <c r="AD9" s="25">
        <f>VLOOKUP(B9,'W05'!$A$3:$C$26,3, FALSE)</f>
        <v>0</v>
      </c>
      <c r="AE9" s="25">
        <f>VLOOKUP(B9,'W06'!$A$3:$C$26,3, FALSE)</f>
        <v>1</v>
      </c>
      <c r="AF9" s="25">
        <f>VLOOKUP(B9,'W07'!$A$3:$C$26,3, FALSE)</f>
        <v>2</v>
      </c>
      <c r="AG9" s="25">
        <f>VLOOKUP(B9,'W08'!$A$3:$C$26,3, FALSE)</f>
        <v>2</v>
      </c>
      <c r="AH9" s="25">
        <f>VLOOKUP(B9,'W09'!$A$3:$C$26,3, FALSE)</f>
        <v>0</v>
      </c>
      <c r="AI9" s="25">
        <f>VLOOKUP(B9,'W10'!$A$3:$C$26,3, FALSE)</f>
        <v>2</v>
      </c>
      <c r="AJ9" s="25">
        <f>VLOOKUP(B9,'W11'!$A$3:$C$26,3, FALSE)</f>
        <v>1</v>
      </c>
      <c r="AK9" s="25">
        <f>VLOOKUP(B9,'W12'!$A$3:$C$26,3, FALSE)</f>
        <v>2</v>
      </c>
      <c r="AL9" s="25">
        <f>VLOOKUP(B9,'W13'!$A$3:$C$26,3, FALSE)</f>
        <v>1</v>
      </c>
      <c r="AM9" s="25">
        <f>VLOOKUP(B9,'W14'!$A$3:$C$26,3, FALSE)</f>
        <v>2</v>
      </c>
      <c r="AN9" s="25">
        <f>VLOOKUP(B9,'W15'!$A$3:$C$26,3, FALSE)</f>
        <v>1</v>
      </c>
      <c r="AO9" s="25">
        <f>VLOOKUP(B9,Bowls!$A$3:$C$26,3, FALSE)</f>
        <v>1</v>
      </c>
      <c r="AP9" s="48">
        <f>SUM(Z9:AO9)</f>
        <v>21</v>
      </c>
    </row>
    <row r="10" spans="1:42" x14ac:dyDescent="0.25">
      <c r="A10" s="50">
        <v>8</v>
      </c>
      <c r="B10" s="20" t="s">
        <v>62</v>
      </c>
      <c r="C10" s="4">
        <f>X10</f>
        <v>145</v>
      </c>
      <c r="D10" s="4">
        <f>$X$28</f>
        <v>292</v>
      </c>
      <c r="E10" s="13">
        <f>C10/D10</f>
        <v>0.49657534246575341</v>
      </c>
      <c r="F10" s="5">
        <f>AP10</f>
        <v>17</v>
      </c>
      <c r="H10" s="25">
        <f>VLOOKUP(B10,'W01'!$A$3:$B$26,2, FALSE)</f>
        <v>5</v>
      </c>
      <c r="I10" s="25">
        <f>VLOOKUP(B10,'W02'!$A$3:$B$26,2, FALSE)</f>
        <v>5</v>
      </c>
      <c r="J10" s="25">
        <f>VLOOKUP(B10,'W03'!$A$3:$B$26,2, FALSE)</f>
        <v>9</v>
      </c>
      <c r="K10" s="25">
        <f>VLOOKUP(B10,'W04'!$A$3:$B$26,2, FALSE)</f>
        <v>6</v>
      </c>
      <c r="L10" s="25">
        <f>VLOOKUP(B10,'W05'!$A$3:$B$26,2, FALSE)</f>
        <v>7</v>
      </c>
      <c r="M10" s="25">
        <f>VLOOKUP(B10,'W06'!$A$3:$B$26,2, FALSE)</f>
        <v>6</v>
      </c>
      <c r="N10" s="25">
        <f>VLOOKUP(B10,'W07'!$A$3:$B$26,2, FALSE)</f>
        <v>13</v>
      </c>
      <c r="O10" s="25">
        <f>VLOOKUP(B10,'W08'!$A$3:$B$26,2, FALSE)</f>
        <v>12</v>
      </c>
      <c r="P10" s="25">
        <f>VLOOKUP(B10,'W09'!$A$3:$B$26,2, FALSE)</f>
        <v>9</v>
      </c>
      <c r="Q10" s="25">
        <f>VLOOKUP(B10,'W10'!$A$3:$B$26,2, FALSE)</f>
        <v>12</v>
      </c>
      <c r="R10" s="25">
        <f>VLOOKUP(B10,'W11'!$A$3:$B$26,2, FALSE)</f>
        <v>8</v>
      </c>
      <c r="S10" s="25">
        <f>VLOOKUP(B10,'W12'!$A$3:$B$26,2, FALSE)</f>
        <v>10</v>
      </c>
      <c r="T10" s="25">
        <f>VLOOKUP(B10,'W13'!$A$3:$B$26,2, FALSE)</f>
        <v>14</v>
      </c>
      <c r="U10" s="25">
        <f>VLOOKUP(B10,'W14'!$A$3:$B$26,2, FALSE)</f>
        <v>14</v>
      </c>
      <c r="V10" s="25">
        <f>VLOOKUP(B10,'W15'!$A$3:$B$26,2, FALSE)</f>
        <v>6</v>
      </c>
      <c r="W10" s="25">
        <f>VLOOKUP(B10,Bowls!$A$3:$B$26,2, FALSE)</f>
        <v>9</v>
      </c>
      <c r="X10" s="48">
        <f>SUM(H10:W10)</f>
        <v>145</v>
      </c>
      <c r="Y10" s="24"/>
      <c r="Z10" s="25">
        <f>VLOOKUP(B10,'W01'!$A$3:$C$26,3, FALSE)</f>
        <v>1</v>
      </c>
      <c r="AA10" s="25">
        <f>VLOOKUP(B10,'W02'!$A$3:$C$26,3, FALSE)</f>
        <v>1</v>
      </c>
      <c r="AB10" s="25">
        <f>VLOOKUP(B10,'W03'!$A$3:$C$26,3, FALSE)</f>
        <v>0</v>
      </c>
      <c r="AC10" s="25">
        <f>VLOOKUP(B10,'W04'!$A$3:$C$26,3, FALSE)</f>
        <v>1</v>
      </c>
      <c r="AD10" s="25">
        <f>VLOOKUP(B10,'W05'!$A$3:$C$26,3, FALSE)</f>
        <v>2</v>
      </c>
      <c r="AE10" s="25">
        <f>VLOOKUP(B10,'W06'!$A$3:$C$26,3, FALSE)</f>
        <v>0</v>
      </c>
      <c r="AF10" s="25">
        <f>VLOOKUP(B10,'W07'!$A$3:$C$26,3, FALSE)</f>
        <v>0</v>
      </c>
      <c r="AG10" s="25">
        <f>VLOOKUP(B10,'W08'!$A$3:$C$26,3, FALSE)</f>
        <v>1</v>
      </c>
      <c r="AH10" s="25">
        <f>VLOOKUP(B10,'W09'!$A$3:$C$26,3, FALSE)</f>
        <v>1</v>
      </c>
      <c r="AI10" s="25">
        <f>VLOOKUP(B10,'W10'!$A$3:$C$26,3, FALSE)</f>
        <v>2</v>
      </c>
      <c r="AJ10" s="25">
        <f>VLOOKUP(B10,'W11'!$A$3:$C$26,3, FALSE)</f>
        <v>1</v>
      </c>
      <c r="AK10" s="25">
        <f>VLOOKUP(B10,'W12'!$A$3:$C$26,3, FALSE)</f>
        <v>2</v>
      </c>
      <c r="AL10" s="25">
        <f>VLOOKUP(B10,'W13'!$A$3:$C$26,3, FALSE)</f>
        <v>2</v>
      </c>
      <c r="AM10" s="25">
        <f>VLOOKUP(B10,'W14'!$A$3:$C$26,3, FALSE)</f>
        <v>0</v>
      </c>
      <c r="AN10" s="25">
        <f>VLOOKUP(B10,'W15'!$A$3:$C$26,3, FALSE)</f>
        <v>1</v>
      </c>
      <c r="AO10" s="25">
        <f>VLOOKUP(B10,Bowls!$A$3:$C$26,3, FALSE)</f>
        <v>2</v>
      </c>
      <c r="AP10" s="48">
        <f>SUM(Z10:AO10)</f>
        <v>17</v>
      </c>
    </row>
    <row r="11" spans="1:42" x14ac:dyDescent="0.25">
      <c r="A11" s="50">
        <v>9</v>
      </c>
      <c r="B11" s="20" t="s">
        <v>70</v>
      </c>
      <c r="C11" s="4">
        <f>X11</f>
        <v>144</v>
      </c>
      <c r="D11" s="4">
        <f>$X$28</f>
        <v>292</v>
      </c>
      <c r="E11" s="13">
        <f>C11/D11</f>
        <v>0.49315068493150682</v>
      </c>
      <c r="F11" s="5" t="s">
        <v>534</v>
      </c>
      <c r="H11" s="25">
        <f>VLOOKUP(B11,'W01'!$A$3:$B$26,2, FALSE)</f>
        <v>5</v>
      </c>
      <c r="I11" s="25">
        <f>VLOOKUP(B11,'W02'!$A$3:$B$26,2, FALSE)</f>
        <v>4</v>
      </c>
      <c r="J11" s="25">
        <f>VLOOKUP(B11,'W03'!$A$3:$B$26,2, FALSE)</f>
        <v>12</v>
      </c>
      <c r="K11" s="25">
        <f>VLOOKUP(B11,'W04'!$A$3:$B$26,2, FALSE)</f>
        <v>8</v>
      </c>
      <c r="L11" s="25">
        <f>VLOOKUP(B11,'W05'!$A$3:$B$26,2, FALSE)</f>
        <v>4</v>
      </c>
      <c r="M11" s="25">
        <f>VLOOKUP(B11,'W06'!$A$3:$B$26,2, FALSE)</f>
        <v>5</v>
      </c>
      <c r="N11" s="25">
        <f>VLOOKUP(B11,'W07'!$A$3:$B$26,2, FALSE)</f>
        <v>11</v>
      </c>
      <c r="O11" s="25">
        <f>VLOOKUP(B11,'W08'!$A$3:$B$26,2, FALSE)</f>
        <v>11</v>
      </c>
      <c r="P11" s="25">
        <f>VLOOKUP(B11,'W09'!$A$3:$B$26,2, FALSE)</f>
        <v>11</v>
      </c>
      <c r="Q11" s="25">
        <f>VLOOKUP(B11,'W10'!$A$3:$B$26,2, FALSE)</f>
        <v>9</v>
      </c>
      <c r="R11" s="25">
        <f>VLOOKUP(B11,'W11'!$A$3:$B$26,2, FALSE)</f>
        <v>8</v>
      </c>
      <c r="S11" s="25">
        <f>VLOOKUP(B11,'W12'!$A$3:$B$26,2, FALSE)</f>
        <v>12</v>
      </c>
      <c r="T11" s="25">
        <f>VLOOKUP(B11,'W13'!$A$3:$B$26,2, FALSE)</f>
        <v>12</v>
      </c>
      <c r="U11" s="25">
        <f>VLOOKUP(B11,'W14'!$A$3:$B$26,2, FALSE)</f>
        <v>16</v>
      </c>
      <c r="V11" s="25">
        <f>VLOOKUP(B11,'W15'!$A$3:$B$26,2, FALSE)</f>
        <v>6</v>
      </c>
      <c r="W11" s="25">
        <f>VLOOKUP(B11,Bowls!$A$3:$B$26,2, FALSE)</f>
        <v>10</v>
      </c>
      <c r="X11" s="48">
        <f>SUM(H11:W11)</f>
        <v>144</v>
      </c>
      <c r="Y11" s="24"/>
      <c r="Z11" s="25">
        <f>VLOOKUP(B11,'W01'!$A$3:$C$26,3, FALSE)</f>
        <v>1</v>
      </c>
      <c r="AA11" s="25">
        <f>VLOOKUP(B11,'W02'!$A$3:$C$26,3, FALSE)</f>
        <v>1</v>
      </c>
      <c r="AB11" s="25">
        <f>VLOOKUP(B11,'W03'!$A$3:$C$26,3, FALSE)</f>
        <v>2</v>
      </c>
      <c r="AC11" s="25">
        <f>VLOOKUP(B11,'W04'!$A$3:$C$26,3, FALSE)</f>
        <v>1</v>
      </c>
      <c r="AD11" s="25">
        <f>VLOOKUP(B11,'W05'!$A$3:$C$26,3, FALSE)</f>
        <v>0</v>
      </c>
      <c r="AE11" s="25">
        <f>VLOOKUP(B11,'W06'!$A$3:$C$26,3, FALSE)</f>
        <v>1</v>
      </c>
      <c r="AF11" s="25">
        <f>VLOOKUP(B11,'W07'!$A$3:$C$26,3, FALSE)</f>
        <v>1</v>
      </c>
      <c r="AG11" s="25">
        <f>VLOOKUP(B11,'W08'!$A$3:$C$26,3, FALSE)</f>
        <v>1</v>
      </c>
      <c r="AH11" s="25">
        <f>VLOOKUP(B11,'W09'!$A$3:$C$26,3, FALSE)</f>
        <v>1</v>
      </c>
      <c r="AI11" s="25">
        <f>VLOOKUP(B11,'W10'!$A$3:$C$26,3, FALSE)</f>
        <v>1</v>
      </c>
      <c r="AJ11" s="25">
        <f>VLOOKUP(B11,'W11'!$A$3:$C$26,3, FALSE)</f>
        <v>1</v>
      </c>
      <c r="AK11" s="25">
        <f>VLOOKUP(B11,'W12'!$A$3:$C$26,3, FALSE)</f>
        <v>1</v>
      </c>
      <c r="AL11" s="25">
        <f>VLOOKUP(B11,'W13'!$A$3:$C$26,3, FALSE)</f>
        <v>1</v>
      </c>
      <c r="AM11" s="25">
        <f>VLOOKUP(B11,'W14'!$A$3:$C$26,3, FALSE)</f>
        <v>0</v>
      </c>
      <c r="AN11" s="25">
        <f>VLOOKUP(B11,'W15'!$A$3:$C$26,3, FALSE)</f>
        <v>0</v>
      </c>
      <c r="AO11" s="25">
        <f>VLOOKUP(B11,Bowls!$A$3:$C$26,3, FALSE)</f>
        <v>3</v>
      </c>
      <c r="AP11" s="48">
        <f>SUM(Z11:AO11)</f>
        <v>16</v>
      </c>
    </row>
    <row r="12" spans="1:42" x14ac:dyDescent="0.25">
      <c r="A12" s="50">
        <v>10</v>
      </c>
      <c r="B12" s="20" t="s">
        <v>55</v>
      </c>
      <c r="C12" s="4">
        <f>X12</f>
        <v>144</v>
      </c>
      <c r="D12" s="4">
        <f>$X$28</f>
        <v>292</v>
      </c>
      <c r="E12" s="13">
        <f>C12/D12</f>
        <v>0.49315068493150682</v>
      </c>
      <c r="F12" s="5" t="s">
        <v>535</v>
      </c>
      <c r="H12" s="25">
        <f>VLOOKUP(B12,'W01'!$A$3:$B$26,2, FALSE)</f>
        <v>5</v>
      </c>
      <c r="I12" s="25">
        <f>VLOOKUP(B12,'W02'!$A$3:$B$26,2, FALSE)</f>
        <v>4</v>
      </c>
      <c r="J12" s="25">
        <f>VLOOKUP(B12,'W03'!$A$3:$B$26,2, FALSE)</f>
        <v>11</v>
      </c>
      <c r="K12" s="25">
        <f>VLOOKUP(B12,'W04'!$A$3:$B$26,2, FALSE)</f>
        <v>5</v>
      </c>
      <c r="L12" s="25">
        <f>VLOOKUP(B12,'W05'!$A$3:$B$26,2, FALSE)</f>
        <v>7</v>
      </c>
      <c r="M12" s="25">
        <f>VLOOKUP(B12,'W06'!$A$3:$B$26,2, FALSE)</f>
        <v>7</v>
      </c>
      <c r="N12" s="25">
        <f>VLOOKUP(B12,'W07'!$A$3:$B$26,2, FALSE)</f>
        <v>15</v>
      </c>
      <c r="O12" s="25">
        <f>VLOOKUP(B12,'W08'!$A$3:$B$26,2, FALSE)</f>
        <v>12</v>
      </c>
      <c r="P12" s="25">
        <f>VLOOKUP(B12,'W09'!$A$3:$B$26,2, FALSE)</f>
        <v>10</v>
      </c>
      <c r="Q12" s="25">
        <f>VLOOKUP(B12,'W10'!$A$3:$B$26,2, FALSE)</f>
        <v>11</v>
      </c>
      <c r="R12" s="25">
        <f>VLOOKUP(B12,'W11'!$A$3:$B$26,2, FALSE)</f>
        <v>9</v>
      </c>
      <c r="S12" s="25">
        <f>VLOOKUP(B12,'W12'!$A$3:$B$26,2, FALSE)</f>
        <v>9</v>
      </c>
      <c r="T12" s="25">
        <f>VLOOKUP(B12,'W13'!$A$3:$B$26,2, FALSE)</f>
        <v>10</v>
      </c>
      <c r="U12" s="25">
        <f>VLOOKUP(B12,'W14'!$A$3:$B$26,2, FALSE)</f>
        <v>14</v>
      </c>
      <c r="V12" s="25">
        <f>VLOOKUP(B12,'W15'!$A$3:$B$26,2, FALSE)</f>
        <v>6</v>
      </c>
      <c r="W12" s="25">
        <f>VLOOKUP(B12,Bowls!$A$3:$B$26,2, FALSE)</f>
        <v>9</v>
      </c>
      <c r="X12" s="48">
        <f>SUM(H12:W12)</f>
        <v>144</v>
      </c>
      <c r="Y12" s="24"/>
      <c r="Z12" s="25">
        <f>VLOOKUP(B12,'W01'!$A$3:$C$26,3, FALSE)</f>
        <v>1</v>
      </c>
      <c r="AA12" s="25">
        <f>VLOOKUP(B12,'W02'!$A$3:$C$26,3, FALSE)</f>
        <v>1</v>
      </c>
      <c r="AB12" s="25">
        <f>VLOOKUP(B12,'W03'!$A$3:$C$26,3, FALSE)</f>
        <v>0</v>
      </c>
      <c r="AC12" s="25">
        <f>VLOOKUP(B12,'W04'!$A$3:$C$26,3, FALSE)</f>
        <v>0</v>
      </c>
      <c r="AD12" s="25">
        <f>VLOOKUP(B12,'W05'!$A$3:$C$26,3, FALSE)</f>
        <v>0</v>
      </c>
      <c r="AE12" s="25">
        <f>VLOOKUP(B12,'W06'!$A$3:$C$26,3, FALSE)</f>
        <v>1</v>
      </c>
      <c r="AF12" s="25">
        <f>VLOOKUP(B12,'W07'!$A$3:$C$26,3, FALSE)</f>
        <v>1</v>
      </c>
      <c r="AG12" s="25">
        <f>VLOOKUP(B12,'W08'!$A$3:$C$26,3, FALSE)</f>
        <v>1</v>
      </c>
      <c r="AH12" s="25">
        <f>VLOOKUP(B12,'W09'!$A$3:$C$26,3, FALSE)</f>
        <v>1</v>
      </c>
      <c r="AI12" s="25">
        <f>VLOOKUP(B12,'W10'!$A$3:$C$26,3, FALSE)</f>
        <v>2</v>
      </c>
      <c r="AJ12" s="25">
        <f>VLOOKUP(B12,'W11'!$A$3:$C$26,3, FALSE)</f>
        <v>1</v>
      </c>
      <c r="AK12" s="25">
        <f>VLOOKUP(B12,'W12'!$A$3:$C$26,3, FALSE)</f>
        <v>0</v>
      </c>
      <c r="AL12" s="25">
        <f>VLOOKUP(B12,'W13'!$A$3:$C$26,3, FALSE)</f>
        <v>1</v>
      </c>
      <c r="AM12" s="25">
        <f>VLOOKUP(B12,'W14'!$A$3:$C$26,3, FALSE)</f>
        <v>1</v>
      </c>
      <c r="AN12" s="25">
        <f>VLOOKUP(B12,'W15'!$A$3:$C$26,3, FALSE)</f>
        <v>1</v>
      </c>
      <c r="AO12" s="25">
        <f>VLOOKUP(B12,Bowls!$A$3:$C$26,3, FALSE)</f>
        <v>4</v>
      </c>
      <c r="AP12" s="48">
        <f>SUM(Z12:AO12)</f>
        <v>16</v>
      </c>
    </row>
    <row r="13" spans="1:42" x14ac:dyDescent="0.25">
      <c r="A13" s="50">
        <v>11</v>
      </c>
      <c r="B13" s="20" t="s">
        <v>69</v>
      </c>
      <c r="C13" s="4">
        <f>X13</f>
        <v>144</v>
      </c>
      <c r="D13" s="4">
        <f>$X$28</f>
        <v>292</v>
      </c>
      <c r="E13" s="13">
        <f>C13/D13</f>
        <v>0.49315068493150682</v>
      </c>
      <c r="F13" s="5">
        <f>AP13</f>
        <v>14</v>
      </c>
      <c r="H13" s="25">
        <f>VLOOKUP(B13,'W01'!$A$3:$B$26,2, FALSE)</f>
        <v>3</v>
      </c>
      <c r="I13" s="25">
        <f>VLOOKUP(B13,'W02'!$A$3:$B$26,2, FALSE)</f>
        <v>7</v>
      </c>
      <c r="J13" s="25">
        <f>VLOOKUP(B13,'W03'!$A$3:$B$26,2, FALSE)</f>
        <v>7</v>
      </c>
      <c r="K13" s="25">
        <f>VLOOKUP(B13,'W04'!$A$3:$B$26,2, FALSE)</f>
        <v>8</v>
      </c>
      <c r="L13" s="25">
        <f>VLOOKUP(B13,'W05'!$A$3:$B$26,2, FALSE)</f>
        <v>10</v>
      </c>
      <c r="M13" s="25">
        <f>VLOOKUP(B13,'W06'!$A$3:$B$26,2, FALSE)</f>
        <v>10</v>
      </c>
      <c r="N13" s="25">
        <f>VLOOKUP(B13,'W07'!$A$3:$B$26,2, FALSE)</f>
        <v>13</v>
      </c>
      <c r="O13" s="25">
        <f>VLOOKUP(B13,'W08'!$A$3:$B$26,2, FALSE)</f>
        <v>14</v>
      </c>
      <c r="P13" s="25">
        <f>VLOOKUP(B13,'W09'!$A$3:$B$26,2, FALSE)</f>
        <v>13</v>
      </c>
      <c r="Q13" s="25">
        <f>VLOOKUP(B13,'W10'!$A$3:$B$26,2, FALSE)</f>
        <v>9</v>
      </c>
      <c r="R13" s="25">
        <f>VLOOKUP(B13,'W11'!$A$3:$B$26,2, FALSE)</f>
        <v>5</v>
      </c>
      <c r="S13" s="25">
        <f>VLOOKUP(B13,'W12'!$A$3:$B$26,2, FALSE)</f>
        <v>13</v>
      </c>
      <c r="T13" s="25">
        <f>VLOOKUP(B13,'W13'!$A$3:$B$26,2, FALSE)</f>
        <v>9</v>
      </c>
      <c r="U13" s="25">
        <f>VLOOKUP(B13,'W14'!$A$3:$B$26,2, FALSE)</f>
        <v>8</v>
      </c>
      <c r="V13" s="25">
        <f>VLOOKUP(B13,'W15'!$A$3:$B$26,2, FALSE)</f>
        <v>5</v>
      </c>
      <c r="W13" s="25">
        <f>VLOOKUP(B13,Bowls!$A$3:$B$26,2, FALSE)</f>
        <v>10</v>
      </c>
      <c r="X13" s="48">
        <f>SUM(H13:W13)</f>
        <v>144</v>
      </c>
      <c r="Y13" s="24"/>
      <c r="Z13" s="25">
        <f>VLOOKUP(B13,'W01'!$A$3:$C$26,3, FALSE)</f>
        <v>0</v>
      </c>
      <c r="AA13" s="25">
        <f>VLOOKUP(B13,'W02'!$A$3:$C$26,3, FALSE)</f>
        <v>2</v>
      </c>
      <c r="AB13" s="25">
        <f>VLOOKUP(B13,'W03'!$A$3:$C$26,3, FALSE)</f>
        <v>0</v>
      </c>
      <c r="AC13" s="25">
        <f>VLOOKUP(B13,'W04'!$A$3:$C$26,3, FALSE)</f>
        <v>2</v>
      </c>
      <c r="AD13" s="25">
        <f>VLOOKUP(B13,'W05'!$A$3:$C$26,3, FALSE)</f>
        <v>0</v>
      </c>
      <c r="AE13" s="25">
        <f>VLOOKUP(B13,'W06'!$A$3:$C$26,3, FALSE)</f>
        <v>2</v>
      </c>
      <c r="AF13" s="25">
        <f>VLOOKUP(B13,'W07'!$A$3:$C$26,3, FALSE)</f>
        <v>2</v>
      </c>
      <c r="AG13" s="25">
        <f>VLOOKUP(B13,'W08'!$A$3:$C$26,3, FALSE)</f>
        <v>1</v>
      </c>
      <c r="AH13" s="25">
        <f>VLOOKUP(B13,'W09'!$A$3:$C$26,3, FALSE)</f>
        <v>0</v>
      </c>
      <c r="AI13" s="25">
        <f>VLOOKUP(B13,'W10'!$A$3:$C$26,3, FALSE)</f>
        <v>1</v>
      </c>
      <c r="AJ13" s="25">
        <f>VLOOKUP(B13,'W11'!$A$3:$C$26,3, FALSE)</f>
        <v>0</v>
      </c>
      <c r="AK13" s="25">
        <f>VLOOKUP(B13,'W12'!$A$3:$C$26,3, FALSE)</f>
        <v>1</v>
      </c>
      <c r="AL13" s="25">
        <f>VLOOKUP(B13,'W13'!$A$3:$C$26,3, FALSE)</f>
        <v>0</v>
      </c>
      <c r="AM13" s="25">
        <f>VLOOKUP(B13,'W14'!$A$3:$C$26,3, FALSE)</f>
        <v>0</v>
      </c>
      <c r="AN13" s="25">
        <f>VLOOKUP(B13,'W15'!$A$3:$C$26,3, FALSE)</f>
        <v>1</v>
      </c>
      <c r="AO13" s="25">
        <f>VLOOKUP(B13,Bowls!$A$3:$C$26,3, FALSE)</f>
        <v>2</v>
      </c>
      <c r="AP13" s="48">
        <f>SUM(Z13:AO13)</f>
        <v>14</v>
      </c>
    </row>
    <row r="14" spans="1:42" x14ac:dyDescent="0.25">
      <c r="A14" s="50">
        <v>12</v>
      </c>
      <c r="B14" s="20" t="s">
        <v>58</v>
      </c>
      <c r="C14" s="4">
        <f>X14</f>
        <v>143</v>
      </c>
      <c r="D14" s="4">
        <f>$X$28</f>
        <v>292</v>
      </c>
      <c r="E14" s="13">
        <f>C14/D14</f>
        <v>0.48972602739726029</v>
      </c>
      <c r="F14" s="5">
        <f>AP14</f>
        <v>13</v>
      </c>
      <c r="H14" s="25">
        <f>VLOOKUP(B14,'W01'!$A$3:$B$26,2, FALSE)</f>
        <v>5</v>
      </c>
      <c r="I14" s="25">
        <f>VLOOKUP(B14,'W02'!$A$3:$B$26,2, FALSE)</f>
        <v>5</v>
      </c>
      <c r="J14" s="25">
        <f>VLOOKUP(B14,'W03'!$A$3:$B$26,2, FALSE)</f>
        <v>9</v>
      </c>
      <c r="K14" s="25">
        <f>VLOOKUP(B14,'W04'!$A$3:$B$26,2, FALSE)</f>
        <v>5</v>
      </c>
      <c r="L14" s="25">
        <f>VLOOKUP(B14,'W05'!$A$3:$B$26,2, FALSE)</f>
        <v>6</v>
      </c>
      <c r="M14" s="25">
        <f>VLOOKUP(B14,'W06'!$A$3:$B$26,2, FALSE)</f>
        <v>5</v>
      </c>
      <c r="N14" s="25">
        <f>VLOOKUP(B14,'W07'!$A$3:$B$26,2, FALSE)</f>
        <v>16</v>
      </c>
      <c r="O14" s="25">
        <f>VLOOKUP(B14,'W08'!$A$3:$B$26,2, FALSE)</f>
        <v>11</v>
      </c>
      <c r="P14" s="25">
        <f>VLOOKUP(B14,'W09'!$A$3:$B$26,2, FALSE)</f>
        <v>9</v>
      </c>
      <c r="Q14" s="25">
        <f>VLOOKUP(B14,'W10'!$A$3:$B$26,2, FALSE)</f>
        <v>10</v>
      </c>
      <c r="R14" s="25">
        <f>VLOOKUP(B14,'W11'!$A$3:$B$26,2, FALSE)</f>
        <v>7</v>
      </c>
      <c r="S14" s="25">
        <f>VLOOKUP(B14,'W12'!$A$3:$B$26,2, FALSE)</f>
        <v>11</v>
      </c>
      <c r="T14" s="25">
        <f>VLOOKUP(B14,'W13'!$A$3:$B$26,2, FALSE)</f>
        <v>14</v>
      </c>
      <c r="U14" s="25">
        <f>VLOOKUP(B14,'W14'!$A$3:$B$26,2, FALSE)</f>
        <v>14</v>
      </c>
      <c r="V14" s="25">
        <f>VLOOKUP(B14,'W15'!$A$3:$B$26,2, FALSE)</f>
        <v>8</v>
      </c>
      <c r="W14" s="25">
        <f>VLOOKUP(B14,Bowls!$A$3:$B$26,2, FALSE)</f>
        <v>8</v>
      </c>
      <c r="X14" s="48">
        <f>SUM(H14:W14)</f>
        <v>143</v>
      </c>
      <c r="Y14" s="24"/>
      <c r="Z14" s="25">
        <f>VLOOKUP(B14,'W01'!$A$3:$C$26,3, FALSE)</f>
        <v>1</v>
      </c>
      <c r="AA14" s="25">
        <f>VLOOKUP(B14,'W02'!$A$3:$C$26,3, FALSE)</f>
        <v>1</v>
      </c>
      <c r="AB14" s="25">
        <f>VLOOKUP(B14,'W03'!$A$3:$C$26,3, FALSE)</f>
        <v>1</v>
      </c>
      <c r="AC14" s="25">
        <f>VLOOKUP(B14,'W04'!$A$3:$C$26,3, FALSE)</f>
        <v>0</v>
      </c>
      <c r="AD14" s="25">
        <f>VLOOKUP(B14,'W05'!$A$3:$C$26,3, FALSE)</f>
        <v>0</v>
      </c>
      <c r="AE14" s="25">
        <f>VLOOKUP(B14,'W06'!$A$3:$C$26,3, FALSE)</f>
        <v>1</v>
      </c>
      <c r="AF14" s="25">
        <f>VLOOKUP(B14,'W07'!$A$3:$C$26,3, FALSE)</f>
        <v>1</v>
      </c>
      <c r="AG14" s="25">
        <f>VLOOKUP(B14,'W08'!$A$3:$C$26,3, FALSE)</f>
        <v>0</v>
      </c>
      <c r="AH14" s="25">
        <f>VLOOKUP(B14,'W09'!$A$3:$C$26,3, FALSE)</f>
        <v>1</v>
      </c>
      <c r="AI14" s="25">
        <f>VLOOKUP(B14,'W10'!$A$3:$C$26,3, FALSE)</f>
        <v>0</v>
      </c>
      <c r="AJ14" s="25">
        <f>VLOOKUP(B14,'W11'!$A$3:$C$26,3, FALSE)</f>
        <v>1</v>
      </c>
      <c r="AK14" s="25">
        <f>VLOOKUP(B14,'W12'!$A$3:$C$26,3, FALSE)</f>
        <v>1</v>
      </c>
      <c r="AL14" s="25">
        <f>VLOOKUP(B14,'W13'!$A$3:$C$26,3, FALSE)</f>
        <v>1</v>
      </c>
      <c r="AM14" s="25">
        <f>VLOOKUP(B14,'W14'!$A$3:$C$26,3, FALSE)</f>
        <v>1</v>
      </c>
      <c r="AN14" s="25">
        <f>VLOOKUP(B14,'W15'!$A$3:$C$26,3, FALSE)</f>
        <v>1</v>
      </c>
      <c r="AO14" s="25">
        <f>VLOOKUP(B14,Bowls!$A$3:$C$26,3, FALSE)</f>
        <v>2</v>
      </c>
      <c r="AP14" s="48">
        <f>SUM(Z14:AO14)</f>
        <v>13</v>
      </c>
    </row>
    <row r="15" spans="1:42" x14ac:dyDescent="0.25">
      <c r="A15" s="50">
        <v>13</v>
      </c>
      <c r="B15" s="20" t="s">
        <v>59</v>
      </c>
      <c r="C15" s="4">
        <f>X15</f>
        <v>142</v>
      </c>
      <c r="D15" s="4">
        <f>$X$28</f>
        <v>292</v>
      </c>
      <c r="E15" s="13">
        <f>C15/D15</f>
        <v>0.4863013698630137</v>
      </c>
      <c r="F15" s="5">
        <f>AP15</f>
        <v>19</v>
      </c>
      <c r="H15" s="25">
        <f>VLOOKUP(B15,'W01'!$A$3:$B$26,2, FALSE)</f>
        <v>3</v>
      </c>
      <c r="I15" s="25">
        <f>VLOOKUP(B15,'W02'!$A$3:$B$26,2, FALSE)</f>
        <v>6</v>
      </c>
      <c r="J15" s="25">
        <f>VLOOKUP(B15,'W03'!$A$3:$B$26,2, FALSE)</f>
        <v>7</v>
      </c>
      <c r="K15" s="25">
        <f>VLOOKUP(B15,'W04'!$A$3:$B$26,2, FALSE)</f>
        <v>7</v>
      </c>
      <c r="L15" s="25">
        <f>VLOOKUP(B15,'W05'!$A$3:$B$26,2, FALSE)</f>
        <v>5</v>
      </c>
      <c r="M15" s="25">
        <f>VLOOKUP(B15,'W06'!$A$3:$B$26,2, FALSE)</f>
        <v>10</v>
      </c>
      <c r="N15" s="25">
        <f>VLOOKUP(B15,'W07'!$A$3:$B$26,2, FALSE)</f>
        <v>12</v>
      </c>
      <c r="O15" s="25">
        <f>VLOOKUP(B15,'W08'!$A$3:$B$26,2, FALSE)</f>
        <v>9</v>
      </c>
      <c r="P15" s="25">
        <f>VLOOKUP(B15,'W09'!$A$3:$B$26,2, FALSE)</f>
        <v>8</v>
      </c>
      <c r="Q15" s="25">
        <f>VLOOKUP(B15,'W10'!$A$3:$B$26,2, FALSE)</f>
        <v>9</v>
      </c>
      <c r="R15" s="25">
        <f>VLOOKUP(B15,'W11'!$A$3:$B$26,2, FALSE)</f>
        <v>9</v>
      </c>
      <c r="S15" s="25">
        <f>VLOOKUP(B15,'W12'!$A$3:$B$26,2, FALSE)</f>
        <v>9</v>
      </c>
      <c r="T15" s="25">
        <f>VLOOKUP(B15,'W13'!$A$3:$B$26,2, FALSE)</f>
        <v>19</v>
      </c>
      <c r="U15" s="25">
        <f>VLOOKUP(B15,'W14'!$A$3:$B$26,2, FALSE)</f>
        <v>15</v>
      </c>
      <c r="V15" s="25">
        <f>VLOOKUP(B15,'W15'!$A$3:$B$26,2, FALSE)</f>
        <v>4</v>
      </c>
      <c r="W15" s="25">
        <f>VLOOKUP(B15,Bowls!$A$3:$B$26,2, FALSE)</f>
        <v>10</v>
      </c>
      <c r="X15" s="48">
        <f>SUM(H15:W15)</f>
        <v>142</v>
      </c>
      <c r="Y15" s="24"/>
      <c r="Z15" s="25">
        <f>VLOOKUP(B15,'W01'!$A$3:$C$26,3, FALSE)</f>
        <v>1</v>
      </c>
      <c r="AA15" s="25">
        <f>VLOOKUP(B15,'W02'!$A$3:$C$26,3, FALSE)</f>
        <v>2</v>
      </c>
      <c r="AB15" s="25">
        <f>VLOOKUP(B15,'W03'!$A$3:$C$26,3, FALSE)</f>
        <v>0</v>
      </c>
      <c r="AC15" s="25">
        <f>VLOOKUP(B15,'W04'!$A$3:$C$26,3, FALSE)</f>
        <v>0</v>
      </c>
      <c r="AD15" s="25">
        <f>VLOOKUP(B15,'W05'!$A$3:$C$26,3, FALSE)</f>
        <v>0</v>
      </c>
      <c r="AE15" s="25">
        <f>VLOOKUP(B15,'W06'!$A$3:$C$26,3, FALSE)</f>
        <v>1</v>
      </c>
      <c r="AF15" s="25">
        <f>VLOOKUP(B15,'W07'!$A$3:$C$26,3, FALSE)</f>
        <v>2</v>
      </c>
      <c r="AG15" s="25">
        <f>VLOOKUP(B15,'W08'!$A$3:$C$26,3, FALSE)</f>
        <v>2</v>
      </c>
      <c r="AH15" s="25">
        <f>VLOOKUP(B15,'W09'!$A$3:$C$26,3, FALSE)</f>
        <v>1</v>
      </c>
      <c r="AI15" s="25">
        <f>VLOOKUP(B15,'W10'!$A$3:$C$26,3, FALSE)</f>
        <v>2</v>
      </c>
      <c r="AJ15" s="25">
        <f>VLOOKUP(B15,'W11'!$A$3:$C$26,3, FALSE)</f>
        <v>1</v>
      </c>
      <c r="AK15" s="25">
        <f>VLOOKUP(B15,'W12'!$A$3:$C$26,3, FALSE)</f>
        <v>1</v>
      </c>
      <c r="AL15" s="25">
        <f>VLOOKUP(B15,'W13'!$A$3:$C$26,3, FALSE)</f>
        <v>0</v>
      </c>
      <c r="AM15" s="25">
        <f>VLOOKUP(B15,'W14'!$A$3:$C$26,3, FALSE)</f>
        <v>2</v>
      </c>
      <c r="AN15" s="25">
        <f>VLOOKUP(B15,'W15'!$A$3:$C$26,3, FALSE)</f>
        <v>1</v>
      </c>
      <c r="AO15" s="25">
        <f>VLOOKUP(B15,Bowls!$A$3:$C$26,3, FALSE)</f>
        <v>3</v>
      </c>
      <c r="AP15" s="48">
        <f>SUM(Z15:AO15)</f>
        <v>19</v>
      </c>
    </row>
    <row r="16" spans="1:42" x14ac:dyDescent="0.25">
      <c r="A16" s="50">
        <v>14</v>
      </c>
      <c r="B16" s="20" t="s">
        <v>71</v>
      </c>
      <c r="C16" s="4">
        <f>X16</f>
        <v>142</v>
      </c>
      <c r="D16" s="4">
        <f>$X$28</f>
        <v>292</v>
      </c>
      <c r="E16" s="13">
        <f>C16/D16</f>
        <v>0.4863013698630137</v>
      </c>
      <c r="F16" s="5">
        <f>AP16</f>
        <v>14</v>
      </c>
      <c r="H16" s="25">
        <f>VLOOKUP(B16,'W01'!$A$3:$B$26,2, FALSE)</f>
        <v>5</v>
      </c>
      <c r="I16" s="25">
        <f>VLOOKUP(B16,'W02'!$A$3:$B$26,2, FALSE)</f>
        <v>4</v>
      </c>
      <c r="J16" s="25">
        <f>VLOOKUP(B16,'W03'!$A$3:$B$26,2, FALSE)</f>
        <v>10</v>
      </c>
      <c r="K16" s="25">
        <f>VLOOKUP(B16,'W04'!$A$3:$B$26,2, FALSE)</f>
        <v>6</v>
      </c>
      <c r="L16" s="25">
        <f>VLOOKUP(B16,'W05'!$A$3:$B$26,2, FALSE)</f>
        <v>5</v>
      </c>
      <c r="M16" s="25">
        <f>VLOOKUP(B16,'W06'!$A$3:$B$26,2, FALSE)</f>
        <v>7</v>
      </c>
      <c r="N16" s="25">
        <f>VLOOKUP(B16,'W07'!$A$3:$B$26,2, FALSE)</f>
        <v>15</v>
      </c>
      <c r="O16" s="25">
        <f>VLOOKUP(B16,'W08'!$A$3:$B$26,2, FALSE)</f>
        <v>9</v>
      </c>
      <c r="P16" s="25">
        <f>VLOOKUP(B16,'W09'!$A$3:$B$26,2, FALSE)</f>
        <v>9</v>
      </c>
      <c r="Q16" s="25">
        <f>VLOOKUP(B16,'W10'!$A$3:$B$26,2, FALSE)</f>
        <v>12</v>
      </c>
      <c r="R16" s="25">
        <f>VLOOKUP(B16,'W11'!$A$3:$B$26,2, FALSE)</f>
        <v>7</v>
      </c>
      <c r="S16" s="25">
        <f>VLOOKUP(B16,'W12'!$A$3:$B$26,2, FALSE)</f>
        <v>11</v>
      </c>
      <c r="T16" s="25">
        <f>VLOOKUP(B16,'W13'!$A$3:$B$26,2, FALSE)</f>
        <v>10</v>
      </c>
      <c r="U16" s="25">
        <f>VLOOKUP(B16,'W14'!$A$3:$B$26,2, FALSE)</f>
        <v>16</v>
      </c>
      <c r="V16" s="25">
        <f>VLOOKUP(B16,'W15'!$A$3:$B$26,2, FALSE)</f>
        <v>7</v>
      </c>
      <c r="W16" s="25">
        <f>VLOOKUP(B16,Bowls!$A$3:$B$26,2, FALSE)</f>
        <v>9</v>
      </c>
      <c r="X16" s="48">
        <f>SUM(H16:W16)</f>
        <v>142</v>
      </c>
      <c r="Y16" s="24"/>
      <c r="Z16" s="25">
        <f>VLOOKUP(B16,'W01'!$A$3:$C$26,3, FALSE)</f>
        <v>1</v>
      </c>
      <c r="AA16" s="25">
        <f>VLOOKUP(B16,'W02'!$A$3:$C$26,3, FALSE)</f>
        <v>1</v>
      </c>
      <c r="AB16" s="25">
        <f>VLOOKUP(B16,'W03'!$A$3:$C$26,3, FALSE)</f>
        <v>1</v>
      </c>
      <c r="AC16" s="25">
        <f>VLOOKUP(B16,'W04'!$A$3:$C$26,3, FALSE)</f>
        <v>1</v>
      </c>
      <c r="AD16" s="25">
        <f>VLOOKUP(B16,'W05'!$A$3:$C$26,3, FALSE)</f>
        <v>0</v>
      </c>
      <c r="AE16" s="25">
        <f>VLOOKUP(B16,'W06'!$A$3:$C$26,3, FALSE)</f>
        <v>0</v>
      </c>
      <c r="AF16" s="25">
        <f>VLOOKUP(B16,'W07'!$A$3:$C$26,3, FALSE)</f>
        <v>1</v>
      </c>
      <c r="AG16" s="25">
        <f>VLOOKUP(B16,'W08'!$A$3:$C$26,3, FALSE)</f>
        <v>0</v>
      </c>
      <c r="AH16" s="25">
        <f>VLOOKUP(B16,'W09'!$A$3:$C$26,3, FALSE)</f>
        <v>1</v>
      </c>
      <c r="AI16" s="25">
        <f>VLOOKUP(B16,'W10'!$A$3:$C$26,3, FALSE)</f>
        <v>0</v>
      </c>
      <c r="AJ16" s="25">
        <f>VLOOKUP(B16,'W11'!$A$3:$C$26,3, FALSE)</f>
        <v>2</v>
      </c>
      <c r="AK16" s="25">
        <f>VLOOKUP(B16,'W12'!$A$3:$C$26,3, FALSE)</f>
        <v>1</v>
      </c>
      <c r="AL16" s="25">
        <f>VLOOKUP(B16,'W13'!$A$3:$C$26,3, FALSE)</f>
        <v>1</v>
      </c>
      <c r="AM16" s="25">
        <f>VLOOKUP(B16,'W14'!$A$3:$C$26,3, FALSE)</f>
        <v>1</v>
      </c>
      <c r="AN16" s="25">
        <f>VLOOKUP(B16,'W15'!$A$3:$C$26,3, FALSE)</f>
        <v>1</v>
      </c>
      <c r="AO16" s="25">
        <f>VLOOKUP(B16,Bowls!$A$3:$C$26,3, FALSE)</f>
        <v>2</v>
      </c>
      <c r="AP16" s="48">
        <f>SUM(Z16:AO16)</f>
        <v>14</v>
      </c>
    </row>
    <row r="17" spans="1:42" x14ac:dyDescent="0.25">
      <c r="A17" s="50">
        <v>15</v>
      </c>
      <c r="B17" s="20" t="s">
        <v>54</v>
      </c>
      <c r="C17" s="4">
        <f>X17</f>
        <v>141</v>
      </c>
      <c r="D17" s="4">
        <f>$X$28</f>
        <v>292</v>
      </c>
      <c r="E17" s="13">
        <f>C17/D17</f>
        <v>0.48287671232876711</v>
      </c>
      <c r="F17" s="5">
        <f>AP17</f>
        <v>22</v>
      </c>
      <c r="H17" s="25">
        <f>VLOOKUP(B17,'W01'!$A$3:$B$26,2, FALSE)</f>
        <v>5</v>
      </c>
      <c r="I17" s="25">
        <f>VLOOKUP(B17,'W02'!$A$3:$B$26,2, FALSE)</f>
        <v>4</v>
      </c>
      <c r="J17" s="25">
        <f>VLOOKUP(B17,'W03'!$A$3:$B$26,2, FALSE)</f>
        <v>11</v>
      </c>
      <c r="K17" s="25">
        <f>VLOOKUP(B17,'W04'!$A$3:$B$26,2, FALSE)</f>
        <v>6</v>
      </c>
      <c r="L17" s="25">
        <f>VLOOKUP(B17,'W05'!$A$3:$B$26,2, FALSE)</f>
        <v>7</v>
      </c>
      <c r="M17" s="25">
        <f>VLOOKUP(B17,'W06'!$A$3:$B$26,2, FALSE)</f>
        <v>6</v>
      </c>
      <c r="N17" s="25">
        <f>VLOOKUP(B17,'W07'!$A$3:$B$26,2, FALSE)</f>
        <v>13</v>
      </c>
      <c r="O17" s="25">
        <f>VLOOKUP(B17,'W08'!$A$3:$B$26,2, FALSE)</f>
        <v>12</v>
      </c>
      <c r="P17" s="25">
        <f>VLOOKUP(B17,'W09'!$A$3:$B$26,2, FALSE)</f>
        <v>9</v>
      </c>
      <c r="Q17" s="25">
        <f>VLOOKUP(B17,'W10'!$A$3:$B$26,2, FALSE)</f>
        <v>11</v>
      </c>
      <c r="R17" s="25">
        <f>VLOOKUP(B17,'W11'!$A$3:$B$26,2, FALSE)</f>
        <v>7</v>
      </c>
      <c r="S17" s="25">
        <f>VLOOKUP(B17,'W12'!$A$3:$B$26,2, FALSE)</f>
        <v>9</v>
      </c>
      <c r="T17" s="25">
        <f>VLOOKUP(B17,'W13'!$A$3:$B$26,2, FALSE)</f>
        <v>12</v>
      </c>
      <c r="U17" s="25">
        <f>VLOOKUP(B17,'W14'!$A$3:$B$26,2, FALSE)</f>
        <v>14</v>
      </c>
      <c r="V17" s="25">
        <f>VLOOKUP(B17,'W15'!$A$3:$B$26,2, FALSE)</f>
        <v>7</v>
      </c>
      <c r="W17" s="25">
        <f>VLOOKUP(B17,Bowls!$A$3:$B$26,2, FALSE)</f>
        <v>8</v>
      </c>
      <c r="X17" s="48">
        <f>SUM(H17:W17)</f>
        <v>141</v>
      </c>
      <c r="Y17" s="24"/>
      <c r="Z17" s="25">
        <f>VLOOKUP(B17,'W01'!$A$3:$C$26,3, FALSE)</f>
        <v>2</v>
      </c>
      <c r="AA17" s="25">
        <f>VLOOKUP(B17,'W02'!$A$3:$C$26,3, FALSE)</f>
        <v>1</v>
      </c>
      <c r="AB17" s="25">
        <f>VLOOKUP(B17,'W03'!$A$3:$C$26,3, FALSE)</f>
        <v>1</v>
      </c>
      <c r="AC17" s="25">
        <f>VLOOKUP(B17,'W04'!$A$3:$C$26,3, FALSE)</f>
        <v>0</v>
      </c>
      <c r="AD17" s="25">
        <f>VLOOKUP(B17,'W05'!$A$3:$C$26,3, FALSE)</f>
        <v>0</v>
      </c>
      <c r="AE17" s="25">
        <f>VLOOKUP(B17,'W06'!$A$3:$C$26,3, FALSE)</f>
        <v>0</v>
      </c>
      <c r="AF17" s="25">
        <f>VLOOKUP(B17,'W07'!$A$3:$C$26,3, FALSE)</f>
        <v>2</v>
      </c>
      <c r="AG17" s="25">
        <f>VLOOKUP(B17,'W08'!$A$3:$C$26,3, FALSE)</f>
        <v>2</v>
      </c>
      <c r="AH17" s="25">
        <f>VLOOKUP(B17,'W09'!$A$3:$C$26,3, FALSE)</f>
        <v>2</v>
      </c>
      <c r="AI17" s="25">
        <f>VLOOKUP(B17,'W10'!$A$3:$C$26,3, FALSE)</f>
        <v>2</v>
      </c>
      <c r="AJ17" s="25">
        <f>VLOOKUP(B17,'W11'!$A$3:$C$26,3, FALSE)</f>
        <v>1</v>
      </c>
      <c r="AK17" s="25">
        <f>VLOOKUP(B17,'W12'!$A$3:$C$26,3, FALSE)</f>
        <v>1</v>
      </c>
      <c r="AL17" s="25">
        <f>VLOOKUP(B17,'W13'!$A$3:$C$26,3, FALSE)</f>
        <v>2</v>
      </c>
      <c r="AM17" s="25">
        <f>VLOOKUP(B17,'W14'!$A$3:$C$26,3, FALSE)</f>
        <v>1</v>
      </c>
      <c r="AN17" s="25">
        <f>VLOOKUP(B17,'W15'!$A$3:$C$26,3, FALSE)</f>
        <v>3</v>
      </c>
      <c r="AO17" s="25">
        <f>VLOOKUP(B17,Bowls!$A$3:$C$26,3, FALSE)</f>
        <v>2</v>
      </c>
      <c r="AP17" s="48">
        <f>SUM(Z17:AO17)</f>
        <v>22</v>
      </c>
    </row>
    <row r="18" spans="1:42" x14ac:dyDescent="0.25">
      <c r="A18" s="50">
        <v>16</v>
      </c>
      <c r="B18" s="20" t="s">
        <v>66</v>
      </c>
      <c r="C18" s="4">
        <f>X18</f>
        <v>141</v>
      </c>
      <c r="D18" s="4">
        <f>$X$28</f>
        <v>292</v>
      </c>
      <c r="E18" s="13">
        <f>C18/D18</f>
        <v>0.48287671232876711</v>
      </c>
      <c r="F18" s="5">
        <f>AP18</f>
        <v>15</v>
      </c>
      <c r="H18" s="25">
        <f>VLOOKUP(B18,'W01'!$A$3:$B$26,2, FALSE)</f>
        <v>5</v>
      </c>
      <c r="I18" s="25">
        <f>VLOOKUP(B18,'W02'!$A$3:$B$26,2, FALSE)</f>
        <v>5</v>
      </c>
      <c r="J18" s="25">
        <f>VLOOKUP(B18,'W03'!$A$3:$B$26,2, FALSE)</f>
        <v>11</v>
      </c>
      <c r="K18" s="25">
        <f>VLOOKUP(B18,'W04'!$A$3:$B$26,2, FALSE)</f>
        <v>8</v>
      </c>
      <c r="L18" s="25">
        <f>VLOOKUP(B18,'W05'!$A$3:$B$26,2, FALSE)</f>
        <v>5</v>
      </c>
      <c r="M18" s="25">
        <f>VLOOKUP(B18,'W06'!$A$3:$B$26,2, FALSE)</f>
        <v>5</v>
      </c>
      <c r="N18" s="25">
        <f>VLOOKUP(B18,'W07'!$A$3:$B$26,2, FALSE)</f>
        <v>11</v>
      </c>
      <c r="O18" s="25">
        <f>VLOOKUP(B18,'W08'!$A$3:$B$26,2, FALSE)</f>
        <v>11</v>
      </c>
      <c r="P18" s="25">
        <f>VLOOKUP(B18,'W09'!$A$3:$B$26,2, FALSE)</f>
        <v>11</v>
      </c>
      <c r="Q18" s="25">
        <f>VLOOKUP(B18,'W10'!$A$3:$B$26,2, FALSE)</f>
        <v>10</v>
      </c>
      <c r="R18" s="25">
        <f>VLOOKUP(B18,'W11'!$A$3:$B$26,2, FALSE)</f>
        <v>9</v>
      </c>
      <c r="S18" s="25">
        <f>VLOOKUP(B18,'W12'!$A$3:$B$26,2, FALSE)</f>
        <v>9</v>
      </c>
      <c r="T18" s="25">
        <f>VLOOKUP(B18,'W13'!$A$3:$B$26,2, FALSE)</f>
        <v>14</v>
      </c>
      <c r="U18" s="25">
        <f>VLOOKUP(B18,'W14'!$A$3:$B$26,2, FALSE)</f>
        <v>14</v>
      </c>
      <c r="V18" s="25">
        <f>VLOOKUP(B18,'W15'!$A$3:$B$26,2, FALSE)</f>
        <v>7</v>
      </c>
      <c r="W18" s="25">
        <f>VLOOKUP(B18,Bowls!$A$3:$B$26,2, FALSE)</f>
        <v>6</v>
      </c>
      <c r="X18" s="48">
        <f>SUM(H18:W18)</f>
        <v>141</v>
      </c>
      <c r="Y18" s="24"/>
      <c r="Z18" s="25">
        <f>VLOOKUP(B18,'W01'!$A$3:$C$26,3, FALSE)</f>
        <v>0</v>
      </c>
      <c r="AA18" s="25">
        <f>VLOOKUP(B18,'W02'!$A$3:$C$26,3, FALSE)</f>
        <v>1</v>
      </c>
      <c r="AB18" s="25">
        <f>VLOOKUP(B18,'W03'!$A$3:$C$26,3, FALSE)</f>
        <v>1</v>
      </c>
      <c r="AC18" s="25">
        <f>VLOOKUP(B18,'W04'!$A$3:$C$26,3, FALSE)</f>
        <v>0</v>
      </c>
      <c r="AD18" s="25">
        <f>VLOOKUP(B18,'W05'!$A$3:$C$26,3, FALSE)</f>
        <v>0</v>
      </c>
      <c r="AE18" s="25">
        <f>VLOOKUP(B18,'W06'!$A$3:$C$26,3, FALSE)</f>
        <v>0</v>
      </c>
      <c r="AF18" s="25">
        <f>VLOOKUP(B18,'W07'!$A$3:$C$26,3, FALSE)</f>
        <v>1</v>
      </c>
      <c r="AG18" s="25">
        <f>VLOOKUP(B18,'W08'!$A$3:$C$26,3, FALSE)</f>
        <v>1</v>
      </c>
      <c r="AH18" s="25">
        <f>VLOOKUP(B18,'W09'!$A$3:$C$26,3, FALSE)</f>
        <v>1</v>
      </c>
      <c r="AI18" s="25">
        <f>VLOOKUP(B18,'W10'!$A$3:$C$26,3, FALSE)</f>
        <v>2</v>
      </c>
      <c r="AJ18" s="25">
        <f>VLOOKUP(B18,'W11'!$A$3:$C$26,3, FALSE)</f>
        <v>1</v>
      </c>
      <c r="AK18" s="25">
        <f>VLOOKUP(B18,'W12'!$A$3:$C$26,3, FALSE)</f>
        <v>1</v>
      </c>
      <c r="AL18" s="25">
        <f>VLOOKUP(B18,'W13'!$A$3:$C$26,3, FALSE)</f>
        <v>1</v>
      </c>
      <c r="AM18" s="25">
        <f>VLOOKUP(B18,'W14'!$A$3:$C$26,3, FALSE)</f>
        <v>2</v>
      </c>
      <c r="AN18" s="25">
        <f>VLOOKUP(B18,'W15'!$A$3:$C$26,3, FALSE)</f>
        <v>1</v>
      </c>
      <c r="AO18" s="25">
        <f>VLOOKUP(B18,Bowls!$A$3:$C$26,3, FALSE)</f>
        <v>2</v>
      </c>
      <c r="AP18" s="48">
        <f>SUM(Z18:AO18)</f>
        <v>15</v>
      </c>
    </row>
    <row r="19" spans="1:42" x14ac:dyDescent="0.25">
      <c r="A19" s="50">
        <v>17</v>
      </c>
      <c r="B19" s="20" t="s">
        <v>72</v>
      </c>
      <c r="C19" s="4">
        <f>X19</f>
        <v>139</v>
      </c>
      <c r="D19" s="4">
        <f>$X$28</f>
        <v>292</v>
      </c>
      <c r="E19" s="13">
        <f>C19/D19</f>
        <v>0.47602739726027399</v>
      </c>
      <c r="F19" s="5">
        <f>AP19</f>
        <v>16</v>
      </c>
      <c r="H19" s="25">
        <f>VLOOKUP(B19,'W01'!$A$3:$B$26,2, FALSE)</f>
        <v>3</v>
      </c>
      <c r="I19" s="25">
        <f>VLOOKUP(B19,'W02'!$A$3:$B$26,2, FALSE)</f>
        <v>3</v>
      </c>
      <c r="J19" s="25">
        <f>VLOOKUP(B19,'W03'!$A$3:$B$26,2, FALSE)</f>
        <v>12</v>
      </c>
      <c r="K19" s="25">
        <f>VLOOKUP(B19,'W04'!$A$3:$B$26,2, FALSE)</f>
        <v>6</v>
      </c>
      <c r="L19" s="25">
        <f>VLOOKUP(B19,'W05'!$A$3:$B$26,2, FALSE)</f>
        <v>8</v>
      </c>
      <c r="M19" s="25">
        <f>VLOOKUP(B19,'W06'!$A$3:$B$26,2, FALSE)</f>
        <v>7</v>
      </c>
      <c r="N19" s="25">
        <f>VLOOKUP(B19,'W07'!$A$3:$B$26,2, FALSE)</f>
        <v>13</v>
      </c>
      <c r="O19" s="25">
        <f>VLOOKUP(B19,'W08'!$A$3:$B$26,2, FALSE)</f>
        <v>11</v>
      </c>
      <c r="P19" s="25">
        <f>VLOOKUP(B19,'W09'!$A$3:$B$26,2, FALSE)</f>
        <v>12</v>
      </c>
      <c r="Q19" s="25">
        <f>VLOOKUP(B19,'W10'!$A$3:$B$26,2, FALSE)</f>
        <v>8</v>
      </c>
      <c r="R19" s="25">
        <f>VLOOKUP(B19,'W11'!$A$3:$B$26,2, FALSE)</f>
        <v>8</v>
      </c>
      <c r="S19" s="25">
        <f>VLOOKUP(B19,'W12'!$A$3:$B$26,2, FALSE)</f>
        <v>8</v>
      </c>
      <c r="T19" s="25">
        <f>VLOOKUP(B19,'W13'!$A$3:$B$26,2, FALSE)</f>
        <v>13</v>
      </c>
      <c r="U19" s="25">
        <f>VLOOKUP(B19,'W14'!$A$3:$B$26,2, FALSE)</f>
        <v>11</v>
      </c>
      <c r="V19" s="25">
        <f>VLOOKUP(B19,'W15'!$A$3:$B$26,2, FALSE)</f>
        <v>8</v>
      </c>
      <c r="W19" s="25">
        <f>VLOOKUP(B19,Bowls!$A$3:$B$26,2, FALSE)</f>
        <v>8</v>
      </c>
      <c r="X19" s="48">
        <f>SUM(H19:W19)</f>
        <v>139</v>
      </c>
      <c r="Y19" s="24"/>
      <c r="Z19" s="25">
        <f>VLOOKUP(B19,'W01'!$A$3:$C$26,3, FALSE)</f>
        <v>0</v>
      </c>
      <c r="AA19" s="25">
        <f>VLOOKUP(B19,'W02'!$A$3:$C$26,3, FALSE)</f>
        <v>1</v>
      </c>
      <c r="AB19" s="25">
        <f>VLOOKUP(B19,'W03'!$A$3:$C$26,3, FALSE)</f>
        <v>2</v>
      </c>
      <c r="AC19" s="25">
        <f>VLOOKUP(B19,'W04'!$A$3:$C$26,3, FALSE)</f>
        <v>1</v>
      </c>
      <c r="AD19" s="25">
        <f>VLOOKUP(B19,'W05'!$A$3:$C$26,3, FALSE)</f>
        <v>1</v>
      </c>
      <c r="AE19" s="25">
        <f>VLOOKUP(B19,'W06'!$A$3:$C$26,3, FALSE)</f>
        <v>0</v>
      </c>
      <c r="AF19" s="25">
        <f>VLOOKUP(B19,'W07'!$A$3:$C$26,3, FALSE)</f>
        <v>1</v>
      </c>
      <c r="AG19" s="25">
        <f>VLOOKUP(B19,'W08'!$A$3:$C$26,3, FALSE)</f>
        <v>1</v>
      </c>
      <c r="AH19" s="25">
        <f>VLOOKUP(B19,'W09'!$A$3:$C$26,3, FALSE)</f>
        <v>1</v>
      </c>
      <c r="AI19" s="25">
        <f>VLOOKUP(B19,'W10'!$A$3:$C$26,3, FALSE)</f>
        <v>1</v>
      </c>
      <c r="AJ19" s="25">
        <f>VLOOKUP(B19,'W11'!$A$3:$C$26,3, FALSE)</f>
        <v>0</v>
      </c>
      <c r="AK19" s="25">
        <f>VLOOKUP(B19,'W12'!$A$3:$C$26,3, FALSE)</f>
        <v>0</v>
      </c>
      <c r="AL19" s="25">
        <f>VLOOKUP(B19,'W13'!$A$3:$C$26,3, FALSE)</f>
        <v>2</v>
      </c>
      <c r="AM19" s="25">
        <f>VLOOKUP(B19,'W14'!$A$3:$C$26,3, FALSE)</f>
        <v>1</v>
      </c>
      <c r="AN19" s="25">
        <f>VLOOKUP(B19,'W15'!$A$3:$C$26,3, FALSE)</f>
        <v>2</v>
      </c>
      <c r="AO19" s="25">
        <f>VLOOKUP(B19,Bowls!$A$3:$C$26,3, FALSE)</f>
        <v>2</v>
      </c>
      <c r="AP19" s="48">
        <f>SUM(Z19:AO19)</f>
        <v>16</v>
      </c>
    </row>
    <row r="20" spans="1:42" x14ac:dyDescent="0.25">
      <c r="A20" s="50">
        <v>18</v>
      </c>
      <c r="B20" s="20" t="s">
        <v>61</v>
      </c>
      <c r="C20" s="4">
        <f>X20</f>
        <v>136</v>
      </c>
      <c r="D20" s="4">
        <f>$X$28</f>
        <v>292</v>
      </c>
      <c r="E20" s="13">
        <f>C20/D20</f>
        <v>0.46575342465753422</v>
      </c>
      <c r="F20" s="5">
        <f>AP20</f>
        <v>15</v>
      </c>
      <c r="H20" s="25">
        <f>VLOOKUP(B20,'W01'!$A$3:$B$26,2, FALSE)</f>
        <v>4</v>
      </c>
      <c r="I20" s="25">
        <f>VLOOKUP(B20,'W02'!$A$3:$B$26,2, FALSE)</f>
        <v>5</v>
      </c>
      <c r="J20" s="25">
        <f>VLOOKUP(B20,'W03'!$A$3:$B$26,2, FALSE)</f>
        <v>8</v>
      </c>
      <c r="K20" s="25">
        <f>VLOOKUP(B20,'W04'!$A$3:$B$26,2, FALSE)</f>
        <v>5</v>
      </c>
      <c r="L20" s="25">
        <f>VLOOKUP(B20,'W05'!$A$3:$B$26,2, FALSE)</f>
        <v>6</v>
      </c>
      <c r="M20" s="25">
        <f>VLOOKUP(B20,'W06'!$A$3:$B$26,2, FALSE)</f>
        <v>6</v>
      </c>
      <c r="N20" s="25">
        <f>VLOOKUP(B20,'W07'!$A$3:$B$26,2, FALSE)</f>
        <v>8</v>
      </c>
      <c r="O20" s="25">
        <f>VLOOKUP(B20,'W08'!$A$3:$B$26,2, FALSE)</f>
        <v>8</v>
      </c>
      <c r="P20" s="25">
        <f>VLOOKUP(B20,'W09'!$A$3:$B$26,2, FALSE)</f>
        <v>12</v>
      </c>
      <c r="Q20" s="25">
        <f>VLOOKUP(B20,'W10'!$A$3:$B$26,2, FALSE)</f>
        <v>12</v>
      </c>
      <c r="R20" s="25">
        <f>VLOOKUP(B20,'W11'!$A$3:$B$26,2, FALSE)</f>
        <v>9</v>
      </c>
      <c r="S20" s="25">
        <f>VLOOKUP(B20,'W12'!$A$3:$B$26,2, FALSE)</f>
        <v>11</v>
      </c>
      <c r="T20" s="25">
        <f>VLOOKUP(B20,'W13'!$A$3:$B$26,2, FALSE)</f>
        <v>12</v>
      </c>
      <c r="U20" s="25">
        <f>VLOOKUP(B20,'W14'!$A$3:$B$26,2, FALSE)</f>
        <v>13</v>
      </c>
      <c r="V20" s="25">
        <f>VLOOKUP(B20,'W15'!$A$3:$B$26,2, FALSE)</f>
        <v>5</v>
      </c>
      <c r="W20" s="25">
        <f>VLOOKUP(B20,Bowls!$A$3:$B$26,2, FALSE)</f>
        <v>12</v>
      </c>
      <c r="X20" s="48">
        <f>SUM(H20:W20)</f>
        <v>136</v>
      </c>
      <c r="Y20" s="24"/>
      <c r="Z20" s="25">
        <f>VLOOKUP(B20,'W01'!$A$3:$C$26,3, FALSE)</f>
        <v>1</v>
      </c>
      <c r="AA20" s="25">
        <f>VLOOKUP(B20,'W02'!$A$3:$C$26,3, FALSE)</f>
        <v>1</v>
      </c>
      <c r="AB20" s="25">
        <f>VLOOKUP(B20,'W03'!$A$3:$C$26,3, FALSE)</f>
        <v>1</v>
      </c>
      <c r="AC20" s="25">
        <f>VLOOKUP(B20,'W04'!$A$3:$C$26,3, FALSE)</f>
        <v>1</v>
      </c>
      <c r="AD20" s="25">
        <f>VLOOKUP(B20,'W05'!$A$3:$C$26,3, FALSE)</f>
        <v>1</v>
      </c>
      <c r="AE20" s="25">
        <f>VLOOKUP(B20,'W06'!$A$3:$C$26,3, FALSE)</f>
        <v>0</v>
      </c>
      <c r="AF20" s="25">
        <f>VLOOKUP(B20,'W07'!$A$3:$C$26,3, FALSE)</f>
        <v>0</v>
      </c>
      <c r="AG20" s="25">
        <f>VLOOKUP(B20,'W08'!$A$3:$C$26,3, FALSE)</f>
        <v>0</v>
      </c>
      <c r="AH20" s="25">
        <f>VLOOKUP(B20,'W09'!$A$3:$C$26,3, FALSE)</f>
        <v>2</v>
      </c>
      <c r="AI20" s="25">
        <f>VLOOKUP(B20,'W10'!$A$3:$C$26,3, FALSE)</f>
        <v>1</v>
      </c>
      <c r="AJ20" s="25">
        <f>VLOOKUP(B20,'W11'!$A$3:$C$26,3, FALSE)</f>
        <v>2</v>
      </c>
      <c r="AK20" s="25">
        <f>VLOOKUP(B20,'W12'!$A$3:$C$26,3, FALSE)</f>
        <v>1</v>
      </c>
      <c r="AL20" s="25">
        <f>VLOOKUP(B20,'W13'!$A$3:$C$26,3, FALSE)</f>
        <v>0</v>
      </c>
      <c r="AM20" s="25">
        <f>VLOOKUP(B20,'W14'!$A$3:$C$26,3, FALSE)</f>
        <v>1</v>
      </c>
      <c r="AN20" s="25">
        <f>VLOOKUP(B20,'W15'!$A$3:$C$26,3, FALSE)</f>
        <v>0</v>
      </c>
      <c r="AO20" s="25">
        <f>VLOOKUP(B20,Bowls!$A$3:$C$26,3, FALSE)</f>
        <v>3</v>
      </c>
      <c r="AP20" s="48">
        <f>SUM(Z20:AO20)</f>
        <v>15</v>
      </c>
    </row>
    <row r="21" spans="1:42" x14ac:dyDescent="0.25">
      <c r="A21" s="50">
        <v>19</v>
      </c>
      <c r="B21" s="20" t="s">
        <v>64</v>
      </c>
      <c r="C21" s="4">
        <f>X21</f>
        <v>135</v>
      </c>
      <c r="D21" s="4">
        <f>$X$28</f>
        <v>292</v>
      </c>
      <c r="E21" s="13">
        <f>C21/D21</f>
        <v>0.46232876712328769</v>
      </c>
      <c r="F21" s="5">
        <f>AP21</f>
        <v>17</v>
      </c>
      <c r="H21" s="25">
        <f>VLOOKUP(B21,'W01'!$A$3:$B$26,2, FALSE)</f>
        <v>4</v>
      </c>
      <c r="I21" s="25">
        <f>VLOOKUP(B21,'W02'!$A$3:$B$26,2, FALSE)</f>
        <v>5</v>
      </c>
      <c r="J21" s="25">
        <f>VLOOKUP(B21,'W03'!$A$3:$B$26,2, FALSE)</f>
        <v>11</v>
      </c>
      <c r="K21" s="25">
        <f>VLOOKUP(B21,'W04'!$A$3:$B$26,2, FALSE)</f>
        <v>8</v>
      </c>
      <c r="L21" s="25">
        <f>VLOOKUP(B21,'W05'!$A$3:$B$26,2, FALSE)</f>
        <v>6</v>
      </c>
      <c r="M21" s="25">
        <f>VLOOKUP(B21,'W06'!$A$3:$B$26,2, FALSE)</f>
        <v>6</v>
      </c>
      <c r="N21" s="25">
        <f>VLOOKUP(B21,'W07'!$A$3:$B$26,2, FALSE)</f>
        <v>12</v>
      </c>
      <c r="O21" s="25">
        <f>VLOOKUP(B21,'W08'!$A$3:$B$26,2, FALSE)</f>
        <v>10</v>
      </c>
      <c r="P21" s="25">
        <f>VLOOKUP(B21,'W09'!$A$3:$B$26,2, FALSE)</f>
        <v>7</v>
      </c>
      <c r="Q21" s="25">
        <f>VLOOKUP(B21,'W10'!$A$3:$B$26,2, FALSE)</f>
        <v>10</v>
      </c>
      <c r="R21" s="25">
        <f>VLOOKUP(B21,'W11'!$A$3:$B$26,2, FALSE)</f>
        <v>7</v>
      </c>
      <c r="S21" s="25">
        <f>VLOOKUP(B21,'W12'!$A$3:$B$26,2, FALSE)</f>
        <v>9</v>
      </c>
      <c r="T21" s="25">
        <f>VLOOKUP(B21,'W13'!$A$3:$B$26,2, FALSE)</f>
        <v>14</v>
      </c>
      <c r="U21" s="25">
        <f>VLOOKUP(B21,'W14'!$A$3:$B$26,2, FALSE)</f>
        <v>11</v>
      </c>
      <c r="V21" s="25">
        <f>VLOOKUP(B21,'W15'!$A$3:$B$26,2, FALSE)</f>
        <v>6</v>
      </c>
      <c r="W21" s="25">
        <f>VLOOKUP(B21,Bowls!$A$3:$B$26,2, FALSE)</f>
        <v>9</v>
      </c>
      <c r="X21" s="48">
        <f>SUM(H21:W21)</f>
        <v>135</v>
      </c>
      <c r="Y21" s="24"/>
      <c r="Z21" s="25">
        <f>VLOOKUP(B21,'W01'!$A$3:$C$26,3, FALSE)</f>
        <v>0</v>
      </c>
      <c r="AA21" s="25">
        <f>VLOOKUP(B21,'W02'!$A$3:$C$26,3, FALSE)</f>
        <v>2</v>
      </c>
      <c r="AB21" s="25">
        <f>VLOOKUP(B21,'W03'!$A$3:$C$26,3, FALSE)</f>
        <v>1</v>
      </c>
      <c r="AC21" s="25">
        <f>VLOOKUP(B21,'W04'!$A$3:$C$26,3, FALSE)</f>
        <v>0</v>
      </c>
      <c r="AD21" s="25">
        <f>VLOOKUP(B21,'W05'!$A$3:$C$26,3, FALSE)</f>
        <v>0</v>
      </c>
      <c r="AE21" s="25">
        <f>VLOOKUP(B21,'W06'!$A$3:$C$26,3, FALSE)</f>
        <v>2</v>
      </c>
      <c r="AF21" s="25">
        <f>VLOOKUP(B21,'W07'!$A$3:$C$26,3, FALSE)</f>
        <v>1</v>
      </c>
      <c r="AG21" s="25">
        <f>VLOOKUP(B21,'W08'!$A$3:$C$26,3, FALSE)</f>
        <v>1</v>
      </c>
      <c r="AH21" s="25">
        <f>VLOOKUP(B21,'W09'!$A$3:$C$26,3, FALSE)</f>
        <v>1</v>
      </c>
      <c r="AI21" s="25">
        <f>VLOOKUP(B21,'W10'!$A$3:$C$26,3, FALSE)</f>
        <v>1</v>
      </c>
      <c r="AJ21" s="25">
        <f>VLOOKUP(B21,'W11'!$A$3:$C$26,3, FALSE)</f>
        <v>1</v>
      </c>
      <c r="AK21" s="25">
        <f>VLOOKUP(B21,'W12'!$A$3:$C$26,3, FALSE)</f>
        <v>1</v>
      </c>
      <c r="AL21" s="25">
        <f>VLOOKUP(B21,'W13'!$A$3:$C$26,3, FALSE)</f>
        <v>2</v>
      </c>
      <c r="AM21" s="25">
        <f>VLOOKUP(B21,'W14'!$A$3:$C$26,3, FALSE)</f>
        <v>1</v>
      </c>
      <c r="AN21" s="25">
        <f>VLOOKUP(B21,'W15'!$A$3:$C$26,3, FALSE)</f>
        <v>0</v>
      </c>
      <c r="AO21" s="25">
        <f>VLOOKUP(B21,Bowls!$A$3:$C$26,3, FALSE)</f>
        <v>3</v>
      </c>
      <c r="AP21" s="48">
        <f>SUM(Z21:AO21)</f>
        <v>17</v>
      </c>
    </row>
    <row r="22" spans="1:42" x14ac:dyDescent="0.25">
      <c r="A22" s="50">
        <v>20</v>
      </c>
      <c r="B22" s="20" t="s">
        <v>68</v>
      </c>
      <c r="C22" s="4">
        <f>X22</f>
        <v>134</v>
      </c>
      <c r="D22" s="4">
        <f>$X$28</f>
        <v>292</v>
      </c>
      <c r="E22" s="13">
        <f>C22/D22</f>
        <v>0.4589041095890411</v>
      </c>
      <c r="F22" s="5">
        <f>AP22</f>
        <v>15</v>
      </c>
      <c r="H22" s="25">
        <f>VLOOKUP(B22,'W01'!$A$3:$B$26,2, FALSE)</f>
        <v>7</v>
      </c>
      <c r="I22" s="25">
        <f>VLOOKUP(B22,'W02'!$A$3:$B$26,2, FALSE)</f>
        <v>4</v>
      </c>
      <c r="J22" s="25">
        <f>VLOOKUP(B22,'W03'!$A$3:$B$26,2, FALSE)</f>
        <v>9</v>
      </c>
      <c r="K22" s="25">
        <f>VLOOKUP(B22,'W04'!$A$3:$B$26,2, FALSE)</f>
        <v>4</v>
      </c>
      <c r="L22" s="25">
        <f>VLOOKUP(B22,'W05'!$A$3:$B$26,2, FALSE)</f>
        <v>7</v>
      </c>
      <c r="M22" s="25">
        <f>VLOOKUP(B22,'W06'!$A$3:$B$26,2, FALSE)</f>
        <v>6</v>
      </c>
      <c r="N22" s="25">
        <f>VLOOKUP(B22,'W07'!$A$3:$B$26,2, FALSE)</f>
        <v>16</v>
      </c>
      <c r="O22" s="25">
        <f>VLOOKUP(B22,'W08'!$A$3:$B$26,2, FALSE)</f>
        <v>10</v>
      </c>
      <c r="P22" s="25">
        <f>VLOOKUP(B22,'W09'!$A$3:$B$26,2, FALSE)</f>
        <v>9</v>
      </c>
      <c r="Q22" s="25">
        <f>VLOOKUP(B22,'W10'!$A$3:$B$26,2, FALSE)</f>
        <v>7</v>
      </c>
      <c r="R22" s="25">
        <f>VLOOKUP(B22,'W11'!$A$3:$B$26,2, FALSE)</f>
        <v>8</v>
      </c>
      <c r="S22" s="25">
        <f>VLOOKUP(B22,'W12'!$A$3:$B$26,2, FALSE)</f>
        <v>10</v>
      </c>
      <c r="T22" s="25">
        <f>VLOOKUP(B22,'W13'!$A$3:$B$26,2, FALSE)</f>
        <v>12</v>
      </c>
      <c r="U22" s="25">
        <f>VLOOKUP(B22,'W14'!$A$3:$B$26,2, FALSE)</f>
        <v>10</v>
      </c>
      <c r="V22" s="25">
        <f>VLOOKUP(B22,'W15'!$A$3:$B$26,2, FALSE)</f>
        <v>5</v>
      </c>
      <c r="W22" s="25">
        <f>VLOOKUP(B22,Bowls!$A$3:$B$26,2, FALSE)</f>
        <v>10</v>
      </c>
      <c r="X22" s="48">
        <f>SUM(H22:W22)</f>
        <v>134</v>
      </c>
      <c r="Y22" s="24"/>
      <c r="Z22" s="25">
        <f>VLOOKUP(B22,'W01'!$A$3:$C$26,3, FALSE)</f>
        <v>0</v>
      </c>
      <c r="AA22" s="25">
        <f>VLOOKUP(B22,'W02'!$A$3:$C$26,3, FALSE)</f>
        <v>1</v>
      </c>
      <c r="AB22" s="25">
        <f>VLOOKUP(B22,'W03'!$A$3:$C$26,3, FALSE)</f>
        <v>1</v>
      </c>
      <c r="AC22" s="25">
        <f>VLOOKUP(B22,'W04'!$A$3:$C$26,3, FALSE)</f>
        <v>0</v>
      </c>
      <c r="AD22" s="25">
        <f>VLOOKUP(B22,'W05'!$A$3:$C$26,3, FALSE)</f>
        <v>2</v>
      </c>
      <c r="AE22" s="25">
        <f>VLOOKUP(B22,'W06'!$A$3:$C$26,3, FALSE)</f>
        <v>1</v>
      </c>
      <c r="AF22" s="25">
        <f>VLOOKUP(B22,'W07'!$A$3:$C$26,3, FALSE)</f>
        <v>1</v>
      </c>
      <c r="AG22" s="25">
        <f>VLOOKUP(B22,'W08'!$A$3:$C$26,3, FALSE)</f>
        <v>1</v>
      </c>
      <c r="AH22" s="25">
        <f>VLOOKUP(B22,'W09'!$A$3:$C$26,3, FALSE)</f>
        <v>0</v>
      </c>
      <c r="AI22" s="25">
        <f>VLOOKUP(B22,'W10'!$A$3:$C$26,3, FALSE)</f>
        <v>1</v>
      </c>
      <c r="AJ22" s="25">
        <f>VLOOKUP(B22,'W11'!$A$3:$C$26,3, FALSE)</f>
        <v>0</v>
      </c>
      <c r="AK22" s="25">
        <f>VLOOKUP(B22,'W12'!$A$3:$C$26,3, FALSE)</f>
        <v>2</v>
      </c>
      <c r="AL22" s="25">
        <f>VLOOKUP(B22,'W13'!$A$3:$C$26,3, FALSE)</f>
        <v>2</v>
      </c>
      <c r="AM22" s="25">
        <f>VLOOKUP(B22,'W14'!$A$3:$C$26,3, FALSE)</f>
        <v>1</v>
      </c>
      <c r="AN22" s="25">
        <f>VLOOKUP(B22,'W15'!$A$3:$C$26,3, FALSE)</f>
        <v>1</v>
      </c>
      <c r="AO22" s="25">
        <f>VLOOKUP(B22,Bowls!$A$3:$C$26,3, FALSE)</f>
        <v>1</v>
      </c>
      <c r="AP22" s="48">
        <f>SUM(Z22:AO22)</f>
        <v>15</v>
      </c>
    </row>
    <row r="23" spans="1:42" x14ac:dyDescent="0.25">
      <c r="A23" s="50">
        <v>21</v>
      </c>
      <c r="B23" s="20" t="s">
        <v>56</v>
      </c>
      <c r="C23" s="4">
        <f>X23</f>
        <v>132</v>
      </c>
      <c r="D23" s="4">
        <f>$X$28</f>
        <v>292</v>
      </c>
      <c r="E23" s="13">
        <f>C23/D23</f>
        <v>0.45205479452054792</v>
      </c>
      <c r="F23" s="5">
        <f>AP23</f>
        <v>10</v>
      </c>
      <c r="H23" s="25">
        <f>VLOOKUP(B23,'W01'!$A$3:$B$26,2, FALSE)</f>
        <v>4</v>
      </c>
      <c r="I23" s="25">
        <f>VLOOKUP(B23,'W02'!$A$3:$B$26,2, FALSE)</f>
        <v>4</v>
      </c>
      <c r="J23" s="25">
        <f>VLOOKUP(B23,'W03'!$A$3:$B$26,2, FALSE)</f>
        <v>11</v>
      </c>
      <c r="K23" s="25">
        <f>VLOOKUP(B23,'W04'!$A$3:$B$26,2, FALSE)</f>
        <v>9</v>
      </c>
      <c r="L23" s="25">
        <f>VLOOKUP(B23,'W05'!$A$3:$B$26,2, FALSE)</f>
        <v>4</v>
      </c>
      <c r="M23" s="25">
        <f>VLOOKUP(B23,'W06'!$A$3:$B$26,2, FALSE)</f>
        <v>7</v>
      </c>
      <c r="N23" s="25">
        <f>VLOOKUP(B23,'W07'!$A$3:$B$26,2, FALSE)</f>
        <v>12</v>
      </c>
      <c r="O23" s="25">
        <f>VLOOKUP(B23,'W08'!$A$3:$B$26,2, FALSE)</f>
        <v>7</v>
      </c>
      <c r="P23" s="25">
        <f>VLOOKUP(B23,'W09'!$A$3:$B$26,2, FALSE)</f>
        <v>11</v>
      </c>
      <c r="Q23" s="25">
        <f>VLOOKUP(B23,'W10'!$A$3:$B$26,2, FALSE)</f>
        <v>13</v>
      </c>
      <c r="R23" s="25">
        <f>VLOOKUP(B23,'W11'!$A$3:$B$26,2, FALSE)</f>
        <v>10</v>
      </c>
      <c r="S23" s="25">
        <f>VLOOKUP(B23,'W12'!$A$3:$B$26,2, FALSE)</f>
        <v>6</v>
      </c>
      <c r="T23" s="25">
        <f>VLOOKUP(B23,'W13'!$A$3:$B$26,2, FALSE)</f>
        <v>12</v>
      </c>
      <c r="U23" s="25">
        <f>VLOOKUP(B23,'W14'!$A$3:$B$26,2, FALSE)</f>
        <v>11</v>
      </c>
      <c r="V23" s="25">
        <f>VLOOKUP(B23,'W15'!$A$3:$B$26,2, FALSE)</f>
        <v>5</v>
      </c>
      <c r="W23" s="25">
        <f>VLOOKUP(B23,Bowls!$A$3:$B$26,2, FALSE)</f>
        <v>6</v>
      </c>
      <c r="X23" s="48">
        <f>SUM(H23:W23)</f>
        <v>132</v>
      </c>
      <c r="Y23" s="24"/>
      <c r="Z23" s="25">
        <f>VLOOKUP(B23,'W01'!$A$3:$C$26,3, FALSE)</f>
        <v>0</v>
      </c>
      <c r="AA23" s="25">
        <f>VLOOKUP(B23,'W02'!$A$3:$C$26,3, FALSE)</f>
        <v>0</v>
      </c>
      <c r="AB23" s="25">
        <f>VLOOKUP(B23,'W03'!$A$3:$C$26,3, FALSE)</f>
        <v>1</v>
      </c>
      <c r="AC23" s="25">
        <f>VLOOKUP(B23,'W04'!$A$3:$C$26,3, FALSE)</f>
        <v>1</v>
      </c>
      <c r="AD23" s="25">
        <f>VLOOKUP(B23,'W05'!$A$3:$C$26,3, FALSE)</f>
        <v>1</v>
      </c>
      <c r="AE23" s="25">
        <f>VLOOKUP(B23,'W06'!$A$3:$C$26,3, FALSE)</f>
        <v>0</v>
      </c>
      <c r="AF23" s="25">
        <f>VLOOKUP(B23,'W07'!$A$3:$C$26,3, FALSE)</f>
        <v>2</v>
      </c>
      <c r="AG23" s="25">
        <f>VLOOKUP(B23,'W08'!$A$3:$C$26,3, FALSE)</f>
        <v>0</v>
      </c>
      <c r="AH23" s="25">
        <f>VLOOKUP(B23,'W09'!$A$3:$C$26,3, FALSE)</f>
        <v>1</v>
      </c>
      <c r="AI23" s="25">
        <f>VLOOKUP(B23,'W10'!$A$3:$C$26,3, FALSE)</f>
        <v>1</v>
      </c>
      <c r="AJ23" s="25">
        <f>VLOOKUP(B23,'W11'!$A$3:$C$26,3, FALSE)</f>
        <v>0</v>
      </c>
      <c r="AK23" s="25">
        <f>VLOOKUP(B23,'W12'!$A$3:$C$26,3, FALSE)</f>
        <v>0</v>
      </c>
      <c r="AL23" s="25">
        <f>VLOOKUP(B23,'W13'!$A$3:$C$26,3, FALSE)</f>
        <v>2</v>
      </c>
      <c r="AM23" s="25">
        <f>VLOOKUP(B23,'W14'!$A$3:$C$26,3, FALSE)</f>
        <v>1</v>
      </c>
      <c r="AN23" s="25">
        <f>VLOOKUP(B23,'W15'!$A$3:$C$26,3, FALSE)</f>
        <v>0</v>
      </c>
      <c r="AO23" s="25">
        <f>VLOOKUP(B23,Bowls!$A$3:$C$26,3, FALSE)</f>
        <v>0</v>
      </c>
      <c r="AP23" s="48">
        <f>SUM(Z23:AO23)</f>
        <v>10</v>
      </c>
    </row>
    <row r="24" spans="1:42" x14ac:dyDescent="0.25">
      <c r="A24" s="50">
        <v>22</v>
      </c>
      <c r="B24" s="20" t="s">
        <v>53</v>
      </c>
      <c r="C24" s="4">
        <f>X24</f>
        <v>126</v>
      </c>
      <c r="D24" s="4">
        <f>$X$28</f>
        <v>292</v>
      </c>
      <c r="E24" s="13">
        <f>C24/D24</f>
        <v>0.4315068493150685</v>
      </c>
      <c r="F24" s="5">
        <f>AP24</f>
        <v>15</v>
      </c>
      <c r="H24" s="25">
        <f>VLOOKUP(B24,'W01'!$A$3:$B$26,2, FALSE)</f>
        <v>5</v>
      </c>
      <c r="I24" s="25">
        <f>VLOOKUP(B24,'W02'!$A$3:$B$26,2, FALSE)</f>
        <v>3</v>
      </c>
      <c r="J24" s="25">
        <f>VLOOKUP(B24,'W03'!$A$3:$B$26,2, FALSE)</f>
        <v>10</v>
      </c>
      <c r="K24" s="25">
        <f>VLOOKUP(B24,'W04'!$A$3:$B$26,2, FALSE)</f>
        <v>6</v>
      </c>
      <c r="L24" s="25">
        <f>VLOOKUP(B24,'W05'!$A$3:$B$26,2, FALSE)</f>
        <v>6</v>
      </c>
      <c r="M24" s="25">
        <f>VLOOKUP(B24,'W06'!$A$3:$B$26,2, FALSE)</f>
        <v>6</v>
      </c>
      <c r="N24" s="25">
        <f>VLOOKUP(B24,'W07'!$A$3:$B$26,2, FALSE)</f>
        <v>13</v>
      </c>
      <c r="O24" s="25">
        <f>VLOOKUP(B24,'W08'!$A$3:$B$26,2, FALSE)</f>
        <v>11</v>
      </c>
      <c r="P24" s="25">
        <f>VLOOKUP(B24,'W09'!$A$3:$B$26,2, FALSE)</f>
        <v>10</v>
      </c>
      <c r="Q24" s="25">
        <f>VLOOKUP(B24,'W10'!$A$3:$B$26,2, FALSE)</f>
        <v>11</v>
      </c>
      <c r="R24" s="25">
        <f>VLOOKUP(B24,'W11'!$A$3:$B$26,2, FALSE)</f>
        <v>7</v>
      </c>
      <c r="S24" s="25">
        <f>VLOOKUP(B24,'W12'!$A$3:$B$26,2, FALSE)</f>
        <v>5</v>
      </c>
      <c r="T24" s="25">
        <f>VLOOKUP(B24,'W13'!$A$3:$B$26,2, FALSE)</f>
        <v>14</v>
      </c>
      <c r="U24" s="25">
        <f>VLOOKUP(B24,'W14'!$A$3:$B$26,2, FALSE)</f>
        <v>7</v>
      </c>
      <c r="V24" s="25">
        <f>VLOOKUP(B24,'W15'!$A$3:$B$26,2, FALSE)</f>
        <v>3</v>
      </c>
      <c r="W24" s="25">
        <f>VLOOKUP(B24,Bowls!$A$3:$B$26,2, FALSE)</f>
        <v>9</v>
      </c>
      <c r="X24" s="48">
        <f>SUM(H24:W24)</f>
        <v>126</v>
      </c>
      <c r="Y24" s="24"/>
      <c r="Z24" s="25">
        <f>VLOOKUP(B24,'W01'!$A$3:$C$26,3, FALSE)</f>
        <v>2</v>
      </c>
      <c r="AA24" s="25">
        <f>VLOOKUP(B24,'W02'!$A$3:$C$26,3, FALSE)</f>
        <v>1</v>
      </c>
      <c r="AB24" s="25">
        <f>VLOOKUP(B24,'W03'!$A$3:$C$26,3, FALSE)</f>
        <v>1</v>
      </c>
      <c r="AC24" s="25">
        <f>VLOOKUP(B24,'W04'!$A$3:$C$26,3, FALSE)</f>
        <v>1</v>
      </c>
      <c r="AD24" s="25">
        <f>VLOOKUP(B24,'W05'!$A$3:$C$26,3, FALSE)</f>
        <v>1</v>
      </c>
      <c r="AE24" s="25">
        <f>VLOOKUP(B24,'W06'!$A$3:$C$26,3, FALSE)</f>
        <v>1</v>
      </c>
      <c r="AF24" s="25">
        <f>VLOOKUP(B24,'W07'!$A$3:$C$26,3, FALSE)</f>
        <v>1</v>
      </c>
      <c r="AG24" s="25">
        <f>VLOOKUP(B24,'W08'!$A$3:$C$26,3, FALSE)</f>
        <v>1</v>
      </c>
      <c r="AH24" s="25">
        <f>VLOOKUP(B24,'W09'!$A$3:$C$26,3, FALSE)</f>
        <v>2</v>
      </c>
      <c r="AI24" s="25">
        <f>VLOOKUP(B24,'W10'!$A$3:$C$26,3, FALSE)</f>
        <v>2</v>
      </c>
      <c r="AJ24" s="25">
        <f>VLOOKUP(B24,'W11'!$A$3:$C$26,3, FALSE)</f>
        <v>0</v>
      </c>
      <c r="AK24" s="25">
        <f>VLOOKUP(B24,'W12'!$A$3:$C$26,3, FALSE)</f>
        <v>0</v>
      </c>
      <c r="AL24" s="25">
        <f>VLOOKUP(B24,'W13'!$A$3:$C$26,3, FALSE)</f>
        <v>1</v>
      </c>
      <c r="AM24" s="25">
        <f>VLOOKUP(B24,'W14'!$A$3:$C$26,3, FALSE)</f>
        <v>0</v>
      </c>
      <c r="AN24" s="25">
        <f>VLOOKUP(B24,'W15'!$A$3:$C$26,3, FALSE)</f>
        <v>0</v>
      </c>
      <c r="AO24" s="25">
        <f>VLOOKUP(B24,Bowls!$A$3:$C$26,3, FALSE)</f>
        <v>1</v>
      </c>
      <c r="AP24" s="48">
        <f>SUM(Z24:AO24)</f>
        <v>15</v>
      </c>
    </row>
    <row r="25" spans="1:42" x14ac:dyDescent="0.25">
      <c r="A25" s="50">
        <v>23</v>
      </c>
      <c r="B25" s="20" t="s">
        <v>65</v>
      </c>
      <c r="C25" s="4">
        <f>X25</f>
        <v>121</v>
      </c>
      <c r="D25" s="4">
        <f>$X$28</f>
        <v>292</v>
      </c>
      <c r="E25" s="13">
        <f>C25/D25</f>
        <v>0.41438356164383561</v>
      </c>
      <c r="F25" s="5">
        <f>AP25</f>
        <v>13</v>
      </c>
      <c r="H25" s="25">
        <f>VLOOKUP(B25,'W01'!$A$3:$B$26,2, FALSE)</f>
        <v>4</v>
      </c>
      <c r="I25" s="25">
        <f>VLOOKUP(B25,'W02'!$A$3:$B$26,2, FALSE)</f>
        <v>6</v>
      </c>
      <c r="J25" s="25">
        <f>VLOOKUP(B25,'W03'!$A$3:$B$26,2, FALSE)</f>
        <v>10</v>
      </c>
      <c r="K25" s="25">
        <f>VLOOKUP(B25,'W04'!$A$3:$B$26,2, FALSE)</f>
        <v>3</v>
      </c>
      <c r="L25" s="25">
        <f>VLOOKUP(B25,'W05'!$A$3:$B$26,2, FALSE)</f>
        <v>7</v>
      </c>
      <c r="M25" s="25">
        <f>VLOOKUP(B25,'W06'!$A$3:$B$26,2, FALSE)</f>
        <v>7</v>
      </c>
      <c r="N25" s="25">
        <f>VLOOKUP(B25,'W07'!$A$3:$B$26,2, FALSE)</f>
        <v>10</v>
      </c>
      <c r="O25" s="25">
        <f>VLOOKUP(B25,'W08'!$A$3:$B$26,2, FALSE)</f>
        <v>9</v>
      </c>
      <c r="P25" s="25">
        <f>VLOOKUP(B25,'W09'!$A$3:$B$26,2, FALSE)</f>
        <v>7</v>
      </c>
      <c r="Q25" s="25">
        <f>VLOOKUP(B25,'W10'!$A$3:$B$26,2, FALSE)</f>
        <v>10</v>
      </c>
      <c r="R25" s="25">
        <f>VLOOKUP(B25,'W11'!$A$3:$B$26,2, FALSE)</f>
        <v>8</v>
      </c>
      <c r="S25" s="25">
        <f>VLOOKUP(B25,'W12'!$A$3:$B$26,2, FALSE)</f>
        <v>5</v>
      </c>
      <c r="T25" s="25">
        <f>VLOOKUP(B25,'W13'!$A$3:$B$26,2, FALSE)</f>
        <v>12</v>
      </c>
      <c r="U25" s="25">
        <f>VLOOKUP(B25,'W14'!$A$3:$B$26,2, FALSE)</f>
        <v>11</v>
      </c>
      <c r="V25" s="25">
        <f>VLOOKUP(B25,'W15'!$A$3:$B$26,2, FALSE)</f>
        <v>4</v>
      </c>
      <c r="W25" s="25">
        <f>VLOOKUP(B25,Bowls!$A$3:$B$26,2, FALSE)</f>
        <v>8</v>
      </c>
      <c r="X25" s="48">
        <f>SUM(H25:W25)</f>
        <v>121</v>
      </c>
      <c r="Y25" s="24"/>
      <c r="Z25" s="25">
        <f>VLOOKUP(B25,'W01'!$A$3:$C$26,3, FALSE)</f>
        <v>1</v>
      </c>
      <c r="AA25" s="25">
        <f>VLOOKUP(B25,'W02'!$A$3:$C$26,3, FALSE)</f>
        <v>1</v>
      </c>
      <c r="AB25" s="25">
        <f>VLOOKUP(B25,'W03'!$A$3:$C$26,3, FALSE)</f>
        <v>2</v>
      </c>
      <c r="AC25" s="25">
        <f>VLOOKUP(B25,'W04'!$A$3:$C$26,3, FALSE)</f>
        <v>1</v>
      </c>
      <c r="AD25" s="25">
        <f>VLOOKUP(B25,'W05'!$A$3:$C$26,3, FALSE)</f>
        <v>0</v>
      </c>
      <c r="AE25" s="25">
        <f>VLOOKUP(B25,'W06'!$A$3:$C$26,3, FALSE)</f>
        <v>1</v>
      </c>
      <c r="AF25" s="25">
        <f>VLOOKUP(B25,'W07'!$A$3:$C$26,3, FALSE)</f>
        <v>1</v>
      </c>
      <c r="AG25" s="25">
        <f>VLOOKUP(B25,'W08'!$A$3:$C$26,3, FALSE)</f>
        <v>0</v>
      </c>
      <c r="AH25" s="25">
        <f>VLOOKUP(B25,'W09'!$A$3:$C$26,3, FALSE)</f>
        <v>0</v>
      </c>
      <c r="AI25" s="25">
        <f>VLOOKUP(B25,'W10'!$A$3:$C$26,3, FALSE)</f>
        <v>0</v>
      </c>
      <c r="AJ25" s="25">
        <f>VLOOKUP(B25,'W11'!$A$3:$C$26,3, FALSE)</f>
        <v>0</v>
      </c>
      <c r="AK25" s="25">
        <f>VLOOKUP(B25,'W12'!$A$3:$C$26,3, FALSE)</f>
        <v>0</v>
      </c>
      <c r="AL25" s="25">
        <f>VLOOKUP(B25,'W13'!$A$3:$C$26,3, FALSE)</f>
        <v>2</v>
      </c>
      <c r="AM25" s="25">
        <f>VLOOKUP(B25,'W14'!$A$3:$C$26,3, FALSE)</f>
        <v>0</v>
      </c>
      <c r="AN25" s="25">
        <f>VLOOKUP(B25,'W15'!$A$3:$C$26,3, FALSE)</f>
        <v>1</v>
      </c>
      <c r="AO25" s="25">
        <f>VLOOKUP(B25,Bowls!$A$3:$C$26,3, FALSE)</f>
        <v>3</v>
      </c>
      <c r="AP25" s="48">
        <f>SUM(Z25:AO25)</f>
        <v>13</v>
      </c>
    </row>
    <row r="26" spans="1:42" x14ac:dyDescent="0.25">
      <c r="B26" s="23"/>
      <c r="C26" s="14"/>
      <c r="D26" s="14"/>
      <c r="E26" s="15"/>
      <c r="F26" s="16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48"/>
      <c r="Y26" s="24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48"/>
    </row>
    <row r="27" spans="1:42" ht="15.75" thickBot="1" x14ac:dyDescent="0.3">
      <c r="B27" s="21" t="s">
        <v>98</v>
      </c>
      <c r="C27" s="6">
        <f>X27</f>
        <v>140</v>
      </c>
      <c r="D27" s="6">
        <f>$X$28</f>
        <v>292</v>
      </c>
      <c r="E27" s="17">
        <f>C27/D27</f>
        <v>0.47945205479452052</v>
      </c>
      <c r="F27" s="7">
        <f>AP27</f>
        <v>18</v>
      </c>
      <c r="H27" s="25">
        <f>VLOOKUP(B27,'W01'!$A$3:$B$26,2, FALSE)</f>
        <v>4</v>
      </c>
      <c r="I27" s="25">
        <f>VLOOKUP(B27,'W02'!$A$3:$B$26,2, FALSE)</f>
        <v>5</v>
      </c>
      <c r="J27" s="25">
        <f>VLOOKUP(B27,'W03'!$A$3:$B$26,2, FALSE)</f>
        <v>11</v>
      </c>
      <c r="K27" s="25">
        <f>VLOOKUP(B27,'W04'!$A$3:$B$26,2, FALSE)</f>
        <v>5</v>
      </c>
      <c r="L27" s="25">
        <f>VLOOKUP(B27,'W05'!$A$3:$B$26,2, FALSE)</f>
        <v>5</v>
      </c>
      <c r="M27" s="25">
        <f>VLOOKUP(B27,'W06'!$A$3:$B$26,2, FALSE)</f>
        <v>6</v>
      </c>
      <c r="N27" s="25">
        <f>VLOOKUP(B27,'W07'!$A$3:$B$26,2, FALSE)</f>
        <v>14</v>
      </c>
      <c r="O27" s="25">
        <f>VLOOKUP(B27,'W08'!$A$3:$B$26,2, FALSE)</f>
        <v>12</v>
      </c>
      <c r="P27" s="25">
        <f>VLOOKUP(B27,'W09'!$A$3:$B$26,2, FALSE)</f>
        <v>10</v>
      </c>
      <c r="Q27" s="25">
        <f>VLOOKUP(B27,'W10'!$A$3:$B$26,2, FALSE)</f>
        <v>11</v>
      </c>
      <c r="R27" s="25">
        <f>VLOOKUP(B27,'W11'!$A$3:$B$26,2, FALSE)</f>
        <v>7</v>
      </c>
      <c r="S27" s="25">
        <f>VLOOKUP(B27,'W12'!$A$3:$B$26,2, FALSE)</f>
        <v>9</v>
      </c>
      <c r="T27" s="25">
        <f>VLOOKUP(B27,'W13'!$A$3:$B$26,2, FALSE)</f>
        <v>13</v>
      </c>
      <c r="U27" s="25">
        <f>VLOOKUP(B27,'W14'!$A$3:$B$26,2, FALSE)</f>
        <v>14</v>
      </c>
      <c r="V27" s="25">
        <f>VLOOKUP(B27,'W15'!$A$3:$B$26,2, FALSE)</f>
        <v>6</v>
      </c>
      <c r="W27" s="25">
        <f>VLOOKUP(B27,Bowls!$A$3:$B$26,2, FALSE)</f>
        <v>8</v>
      </c>
      <c r="X27" s="48">
        <f>SUM(H27:W27)</f>
        <v>140</v>
      </c>
      <c r="Y27" s="24"/>
      <c r="Z27" s="55">
        <f>VLOOKUP(B27,'W01'!$A$3:$C$26,3, FALSE)</f>
        <v>1</v>
      </c>
      <c r="AA27" s="25">
        <f>VLOOKUP(B27,'W02'!$A$3:$C$26,3, FALSE)</f>
        <v>2</v>
      </c>
      <c r="AB27" s="57">
        <f>VLOOKUP(B27,'W03'!$A$3:$C$26,3, FALSE)</f>
        <v>1</v>
      </c>
      <c r="AC27" s="25">
        <f>VLOOKUP(B27,'W04'!$A$3:$C$26,3, FALSE)</f>
        <v>0</v>
      </c>
      <c r="AD27" s="25">
        <f>VLOOKUP(B27,'W05'!$A$3:$C$26,3, FALSE)</f>
        <v>0</v>
      </c>
      <c r="AE27" s="25">
        <f>VLOOKUP(B27,'W06'!$A$3:$C$26,3, FALSE)</f>
        <v>0</v>
      </c>
      <c r="AF27" s="25">
        <f>VLOOKUP(B27,'W07'!$A$3:$C$26,3, FALSE)</f>
        <v>2</v>
      </c>
      <c r="AG27" s="25">
        <f>VLOOKUP(B27,'W08'!$A$3:$C$26,3, FALSE)</f>
        <v>0</v>
      </c>
      <c r="AH27" s="25">
        <f>VLOOKUP(B27,'W09'!$A$3:$C$26,3, FALSE)</f>
        <v>1</v>
      </c>
      <c r="AI27" s="25">
        <f>VLOOKUP(B27,'W10'!$A$3:$C$26,3, FALSE)</f>
        <v>2</v>
      </c>
      <c r="AJ27" s="25">
        <f>VLOOKUP(B27,'W11'!$A$3:$C$26,3, FALSE)</f>
        <v>1</v>
      </c>
      <c r="AK27" s="55">
        <f>VLOOKUP(B27,'W12'!$A$3:$C$26,3, FALSE)</f>
        <v>1</v>
      </c>
      <c r="AL27" s="25">
        <f>VLOOKUP(B27,'W13'!$A$3:$C$26,3, FALSE)</f>
        <v>2</v>
      </c>
      <c r="AM27" s="25">
        <f>VLOOKUP(B27,'W14'!$A$3:$C$26,3, FALSE)</f>
        <v>2</v>
      </c>
      <c r="AN27" s="25">
        <f>VLOOKUP(B27,'W15'!$A$3:$C$26,3, FALSE)</f>
        <v>1</v>
      </c>
      <c r="AO27" s="57">
        <f>VLOOKUP(B27,Bowls!$A$3:$C$26,3, FALSE)</f>
        <v>2</v>
      </c>
      <c r="AP27" s="48">
        <f>SUM(Z27:AO27)</f>
        <v>18</v>
      </c>
    </row>
    <row r="28" spans="1:42" x14ac:dyDescent="0.25">
      <c r="H28" s="24">
        <v>11</v>
      </c>
      <c r="I28" s="24">
        <v>11</v>
      </c>
      <c r="J28" s="25">
        <v>19</v>
      </c>
      <c r="K28" s="27">
        <v>18</v>
      </c>
      <c r="L28" s="27">
        <v>16</v>
      </c>
      <c r="M28" s="27">
        <v>14</v>
      </c>
      <c r="N28" s="27">
        <v>22</v>
      </c>
      <c r="O28" s="27">
        <v>21</v>
      </c>
      <c r="P28" s="27">
        <v>19</v>
      </c>
      <c r="Q28" s="27">
        <v>19</v>
      </c>
      <c r="R28" s="27">
        <v>19</v>
      </c>
      <c r="S28" s="27">
        <v>23</v>
      </c>
      <c r="T28" s="27">
        <v>26</v>
      </c>
      <c r="U28" s="27">
        <v>21</v>
      </c>
      <c r="V28" s="27">
        <v>14</v>
      </c>
      <c r="W28" s="27">
        <v>19</v>
      </c>
      <c r="X28" s="49">
        <f>SUM(H28:W28)</f>
        <v>292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48"/>
    </row>
    <row r="29" spans="1:42" x14ac:dyDescent="0.25">
      <c r="H29" s="24"/>
      <c r="I29" s="24"/>
      <c r="J29" s="25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48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48"/>
    </row>
    <row r="30" spans="1:42" x14ac:dyDescent="0.25">
      <c r="B30" s="22" t="s">
        <v>36</v>
      </c>
      <c r="C30" s="4">
        <f>$X$30</f>
        <v>141</v>
      </c>
      <c r="D30" s="4">
        <f>$X$28</f>
        <v>292</v>
      </c>
      <c r="E30" s="13">
        <f>C30/D30</f>
        <v>0.48287671232876711</v>
      </c>
      <c r="F30" s="4"/>
      <c r="H30" s="25">
        <v>5</v>
      </c>
      <c r="I30" s="25">
        <v>4</v>
      </c>
      <c r="J30" s="25">
        <v>11</v>
      </c>
      <c r="K30" s="27">
        <v>6</v>
      </c>
      <c r="L30" s="27">
        <v>7</v>
      </c>
      <c r="M30" s="27">
        <v>6</v>
      </c>
      <c r="N30" s="27">
        <v>13</v>
      </c>
      <c r="O30" s="27">
        <v>12</v>
      </c>
      <c r="P30" s="27">
        <v>9</v>
      </c>
      <c r="Q30" s="27">
        <v>11</v>
      </c>
      <c r="R30" s="27">
        <v>7</v>
      </c>
      <c r="S30" s="27">
        <v>9</v>
      </c>
      <c r="T30" s="27">
        <v>12</v>
      </c>
      <c r="U30" s="27">
        <v>14</v>
      </c>
      <c r="V30" s="27">
        <v>7</v>
      </c>
      <c r="W30" s="27">
        <v>8</v>
      </c>
      <c r="X30" s="48">
        <f>SUM(H30:W30)</f>
        <v>141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5"/>
      <c r="AM30" s="25"/>
      <c r="AN30" s="25"/>
      <c r="AO30" s="25"/>
      <c r="AP30" s="48">
        <f>SUM(Z30:AO30)</f>
        <v>0</v>
      </c>
    </row>
    <row r="31" spans="1:42" x14ac:dyDescent="0.25">
      <c r="P31" s="18"/>
    </row>
    <row r="32" spans="1:42" x14ac:dyDescent="0.25">
      <c r="B32" s="47" t="s">
        <v>476</v>
      </c>
    </row>
    <row r="33" spans="1:8" x14ac:dyDescent="0.25">
      <c r="A33" s="64"/>
      <c r="B33" s="62" t="s">
        <v>475</v>
      </c>
      <c r="C33" s="61" t="s">
        <v>38</v>
      </c>
    </row>
    <row r="34" spans="1:8" x14ac:dyDescent="0.25">
      <c r="A34" s="64"/>
      <c r="B34" s="62" t="s">
        <v>225</v>
      </c>
      <c r="C34" s="61" t="s">
        <v>38</v>
      </c>
      <c r="D34" s="61" t="s">
        <v>47</v>
      </c>
      <c r="E34" s="61" t="s">
        <v>50</v>
      </c>
    </row>
    <row r="35" spans="1:8" x14ac:dyDescent="0.25">
      <c r="A35" s="64"/>
      <c r="B35" s="62" t="s">
        <v>226</v>
      </c>
      <c r="C35" s="61" t="s">
        <v>38</v>
      </c>
      <c r="D35" s="61" t="s">
        <v>46</v>
      </c>
      <c r="E35" s="61" t="s">
        <v>48</v>
      </c>
      <c r="F35" s="61" t="s">
        <v>51</v>
      </c>
    </row>
    <row r="36" spans="1:8" x14ac:dyDescent="0.25">
      <c r="A36" s="64"/>
      <c r="B36" s="62" t="s">
        <v>226</v>
      </c>
      <c r="C36" s="61" t="s">
        <v>51</v>
      </c>
      <c r="D36" s="12"/>
      <c r="E36" s="12"/>
      <c r="F36" s="12"/>
    </row>
    <row r="37" spans="1:8" x14ac:dyDescent="0.25">
      <c r="A37" s="64"/>
      <c r="B37" s="62" t="s">
        <v>227</v>
      </c>
      <c r="C37" s="61" t="s">
        <v>38</v>
      </c>
      <c r="D37" s="61" t="s">
        <v>44</v>
      </c>
    </row>
    <row r="38" spans="1:8" x14ac:dyDescent="0.25">
      <c r="A38" s="64"/>
      <c r="B38" s="18" t="s">
        <v>228</v>
      </c>
      <c r="C38" s="61" t="s">
        <v>41</v>
      </c>
      <c r="D38" s="61" t="s">
        <v>47</v>
      </c>
      <c r="E38" s="61" t="s">
        <v>49</v>
      </c>
      <c r="F38" s="63" t="s">
        <v>49</v>
      </c>
    </row>
    <row r="39" spans="1:8" x14ac:dyDescent="0.25">
      <c r="A39" s="64"/>
      <c r="B39" s="62" t="s">
        <v>229</v>
      </c>
      <c r="C39" s="61" t="s">
        <v>41</v>
      </c>
      <c r="D39" s="61" t="s">
        <v>49</v>
      </c>
    </row>
    <row r="40" spans="1:8" x14ac:dyDescent="0.25">
      <c r="A40" s="64"/>
      <c r="B40" s="62" t="s">
        <v>360</v>
      </c>
      <c r="C40" s="61" t="s">
        <v>46</v>
      </c>
      <c r="D40" s="61" t="s">
        <v>46</v>
      </c>
      <c r="E40" s="61" t="s">
        <v>48</v>
      </c>
      <c r="F40" s="61" t="s">
        <v>49</v>
      </c>
      <c r="G40" s="3"/>
    </row>
    <row r="41" spans="1:8" x14ac:dyDescent="0.25">
      <c r="A41" s="64"/>
      <c r="B41" s="18" t="s">
        <v>360</v>
      </c>
      <c r="C41" s="63" t="s">
        <v>50</v>
      </c>
      <c r="G41" s="3"/>
      <c r="H41" s="3"/>
    </row>
    <row r="42" spans="1:8" x14ac:dyDescent="0.25">
      <c r="A42" s="64"/>
      <c r="B42" s="18" t="s">
        <v>361</v>
      </c>
      <c r="C42" s="63" t="s">
        <v>46</v>
      </c>
      <c r="D42" s="63" t="s">
        <v>48</v>
      </c>
    </row>
    <row r="43" spans="1:8" x14ac:dyDescent="0.25">
      <c r="A43" s="64"/>
      <c r="B43" s="62" t="s">
        <v>477</v>
      </c>
      <c r="C43" s="61" t="s">
        <v>47</v>
      </c>
      <c r="D43" s="61" t="s">
        <v>50</v>
      </c>
    </row>
    <row r="44" spans="1:8" x14ac:dyDescent="0.25">
      <c r="A44" s="64"/>
      <c r="B44" s="62" t="s">
        <v>416</v>
      </c>
      <c r="C44" s="61" t="s">
        <v>47</v>
      </c>
      <c r="D44" s="61" t="s">
        <v>48</v>
      </c>
      <c r="E44" s="61" t="s">
        <v>48</v>
      </c>
      <c r="F44" s="61" t="s">
        <v>50</v>
      </c>
    </row>
    <row r="45" spans="1:8" x14ac:dyDescent="0.25">
      <c r="A45" s="64"/>
      <c r="B45" s="62" t="s">
        <v>416</v>
      </c>
      <c r="C45" s="61" t="s">
        <v>51</v>
      </c>
    </row>
    <row r="46" spans="1:8" x14ac:dyDescent="0.25">
      <c r="A46" s="64"/>
      <c r="B46" s="62" t="s">
        <v>478</v>
      </c>
      <c r="C46" s="61" t="s">
        <v>47</v>
      </c>
      <c r="D46" s="61" t="s">
        <v>50</v>
      </c>
    </row>
    <row r="47" spans="1:8" x14ac:dyDescent="0.25">
      <c r="A47" s="64"/>
      <c r="B47" s="62" t="s">
        <v>417</v>
      </c>
      <c r="C47" s="61" t="s">
        <v>47</v>
      </c>
      <c r="D47" s="61" t="s">
        <v>47</v>
      </c>
    </row>
    <row r="48" spans="1:8" x14ac:dyDescent="0.25">
      <c r="A48" s="64"/>
      <c r="B48" s="62" t="s">
        <v>479</v>
      </c>
      <c r="C48" s="61" t="s">
        <v>47</v>
      </c>
    </row>
    <row r="49" spans="1:4" x14ac:dyDescent="0.25">
      <c r="A49" s="64"/>
      <c r="B49" s="62" t="s">
        <v>480</v>
      </c>
      <c r="C49" s="61" t="s">
        <v>48</v>
      </c>
      <c r="D49" s="61" t="s">
        <v>50</v>
      </c>
    </row>
    <row r="50" spans="1:4" x14ac:dyDescent="0.25">
      <c r="A50" s="64"/>
      <c r="B50" s="18" t="s">
        <v>473</v>
      </c>
      <c r="C50" s="61" t="s">
        <v>50</v>
      </c>
      <c r="D50" s="63" t="s">
        <v>51</v>
      </c>
    </row>
    <row r="51" spans="1:4" x14ac:dyDescent="0.25">
      <c r="A51" s="64"/>
      <c r="B51" s="62" t="s">
        <v>502</v>
      </c>
      <c r="C51" s="61" t="s">
        <v>51</v>
      </c>
    </row>
    <row r="52" spans="1:4" x14ac:dyDescent="0.25">
      <c r="A52" s="64"/>
      <c r="B52" s="62" t="s">
        <v>503</v>
      </c>
      <c r="C52" s="61" t="s">
        <v>51</v>
      </c>
    </row>
    <row r="53" spans="1:4" x14ac:dyDescent="0.25">
      <c r="A53" s="64"/>
      <c r="B53" s="62" t="s">
        <v>504</v>
      </c>
      <c r="C53" s="61" t="s">
        <v>51</v>
      </c>
    </row>
  </sheetData>
  <sortState xmlns:xlrd2="http://schemas.microsoft.com/office/spreadsheetml/2017/richdata2" ref="B3:AP25">
    <sortCondition descending="1" ref="C3:C25"/>
    <sortCondition descending="1" ref="F3:F25"/>
  </sortState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0.42578125" style="12" bestFit="1" customWidth="1"/>
    <col min="5" max="5" width="11.85546875" style="12" bestFit="1" customWidth="1"/>
    <col min="6" max="6" width="10.85546875" style="12" bestFit="1" customWidth="1"/>
    <col min="7" max="7" width="11" style="12" bestFit="1" customWidth="1"/>
    <col min="8" max="8" width="10.42578125" style="12" bestFit="1" customWidth="1"/>
    <col min="9" max="9" width="9.85546875" style="12" bestFit="1" customWidth="1"/>
    <col min="10" max="10" width="8.85546875" style="12" bestFit="1" customWidth="1"/>
    <col min="11" max="11" width="9.7109375" style="12" bestFit="1" customWidth="1"/>
    <col min="12" max="12" width="10.42578125" style="12" bestFit="1" customWidth="1"/>
    <col min="13" max="13" width="8.85546875" style="12" bestFit="1" customWidth="1"/>
    <col min="14" max="14" width="10.7109375" style="12" bestFit="1" customWidth="1"/>
    <col min="15" max="15" width="9.42578125" style="12" bestFit="1" customWidth="1"/>
    <col min="16" max="16" width="8.42578125" style="12" bestFit="1" customWidth="1"/>
    <col min="17" max="17" width="9.28515625" style="12" bestFit="1" customWidth="1"/>
    <col min="18" max="18" width="11.28515625" style="12" bestFit="1" customWidth="1"/>
    <col min="19" max="19" width="8.42578125" style="12" bestFit="1" customWidth="1"/>
    <col min="20" max="20" width="10.42578125" style="12" bestFit="1" customWidth="1"/>
    <col min="21" max="21" width="9.28515625" style="12" bestFit="1" customWidth="1"/>
    <col min="22" max="22" width="10.85546875" style="12" bestFit="1" customWidth="1"/>
    <col min="23" max="23" width="10.42578125" style="12" bestFit="1" customWidth="1"/>
    <col min="24" max="24" width="10.7109375" style="12" bestFit="1" customWidth="1"/>
    <col min="25" max="25" width="10.140625" style="12" bestFit="1" customWidth="1"/>
    <col min="26" max="26" width="2.7109375" style="12" customWidth="1"/>
    <col min="27" max="28" width="11.85546875" style="12" bestFit="1" customWidth="1"/>
    <col min="29" max="29" width="2.7109375" style="12" customWidth="1"/>
    <col min="30" max="44" width="2" style="12" bestFit="1" customWidth="1"/>
    <col min="45" max="51" width="2" style="12" customWidth="1"/>
    <col min="52" max="52" width="2.7109375" style="12" customWidth="1"/>
    <col min="53" max="54" width="5.42578125" style="12" bestFit="1" customWidth="1"/>
    <col min="55" max="16384" width="8.85546875" style="18"/>
  </cols>
  <sheetData>
    <row r="1" spans="1:54" ht="15.75" x14ac:dyDescent="0.25">
      <c r="A1" s="37" t="s">
        <v>254</v>
      </c>
      <c r="B1" s="38"/>
    </row>
    <row r="2" spans="1:54" ht="15.75" thickBot="1" x14ac:dyDescent="0.3">
      <c r="A2" s="26"/>
      <c r="B2" s="26" t="s">
        <v>0</v>
      </c>
      <c r="C2" s="26" t="s">
        <v>1</v>
      </c>
      <c r="AA2" s="26" t="s">
        <v>1</v>
      </c>
    </row>
    <row r="3" spans="1:54" x14ac:dyDescent="0.25">
      <c r="A3" s="34" t="s">
        <v>53</v>
      </c>
      <c r="B3" s="39">
        <f>SUM(AD3:AY3)</f>
        <v>13</v>
      </c>
      <c r="C3" s="40">
        <f t="shared" ref="C3:C26" si="0">COUNT(BA3:BB3)</f>
        <v>1</v>
      </c>
      <c r="D3" s="41" t="s">
        <v>255</v>
      </c>
      <c r="E3" s="8" t="s">
        <v>256</v>
      </c>
      <c r="F3" s="8" t="s">
        <v>257</v>
      </c>
      <c r="G3" s="8" t="s">
        <v>258</v>
      </c>
      <c r="H3" s="8" t="s">
        <v>259</v>
      </c>
      <c r="I3" s="8" t="s">
        <v>260</v>
      </c>
      <c r="J3" s="8" t="s">
        <v>261</v>
      </c>
      <c r="K3" s="8" t="s">
        <v>262</v>
      </c>
      <c r="L3" s="8" t="s">
        <v>263</v>
      </c>
      <c r="M3" s="8" t="s">
        <v>264</v>
      </c>
      <c r="N3" s="8" t="s">
        <v>265</v>
      </c>
      <c r="O3" s="8" t="s">
        <v>266</v>
      </c>
      <c r="P3" s="8" t="s">
        <v>267</v>
      </c>
      <c r="Q3" s="8" t="s">
        <v>268</v>
      </c>
      <c r="R3" s="8" t="s">
        <v>269</v>
      </c>
      <c r="S3" s="8" t="s">
        <v>185</v>
      </c>
      <c r="T3" s="8" t="s">
        <v>270</v>
      </c>
      <c r="U3" s="8" t="s">
        <v>271</v>
      </c>
      <c r="V3" s="8" t="s">
        <v>272</v>
      </c>
      <c r="W3" s="8" t="s">
        <v>273</v>
      </c>
      <c r="X3" s="8" t="s">
        <v>144</v>
      </c>
      <c r="Y3" s="8" t="s">
        <v>274</v>
      </c>
      <c r="AA3" s="52" t="s">
        <v>256</v>
      </c>
      <c r="AB3" s="8" t="s">
        <v>257</v>
      </c>
      <c r="AD3" s="12">
        <f t="shared" ref="AD3" si="1">IF(D3=$D$28,1,0)</f>
        <v>1</v>
      </c>
      <c r="AE3" s="12">
        <f t="shared" ref="AE3" si="2">IF(E3=$E$28,1,0)</f>
        <v>0</v>
      </c>
      <c r="AF3" s="12">
        <f t="shared" ref="AF3" si="3">IF(F3=$F$28,1,0)</f>
        <v>1</v>
      </c>
      <c r="AG3" s="12">
        <f t="shared" ref="AG3" si="4">IF(G3=$G$28,1,0)</f>
        <v>1</v>
      </c>
      <c r="AH3" s="12">
        <f t="shared" ref="AH3" si="5">IF(H3=$H$28,1,0)</f>
        <v>1</v>
      </c>
      <c r="AI3" s="12">
        <f t="shared" ref="AI3" si="6">IF(I3=$I$28,1,0)</f>
        <v>1</v>
      </c>
      <c r="AJ3" s="12">
        <f t="shared" ref="AJ3" si="7">IF(J3=$J$28,1,0)</f>
        <v>1</v>
      </c>
      <c r="AK3" s="12">
        <f t="shared" ref="AK3" si="8">IF(K3=$K$28,1,0)</f>
        <v>1</v>
      </c>
      <c r="AL3" s="12">
        <f t="shared" ref="AL3" si="9">IF(L3=$L$28,1,0)</f>
        <v>1</v>
      </c>
      <c r="AM3" s="12">
        <f t="shared" ref="AM3" si="10">IF(M3=$M$28,1,0)</f>
        <v>1</v>
      </c>
      <c r="AN3" s="12">
        <f t="shared" ref="AN3" si="11">IF(N3=$N$28,1,0)</f>
        <v>0</v>
      </c>
      <c r="AO3" s="12">
        <f t="shared" ref="AO3" si="12">IF(O3=$O$28,1,0)</f>
        <v>0</v>
      </c>
      <c r="AP3" s="12">
        <f t="shared" ref="AP3" si="13">IF(P3=$P$28,1,0)</f>
        <v>0</v>
      </c>
      <c r="AQ3" s="12">
        <f t="shared" ref="AQ3" si="14">IF(Q3=$Q$28,1,0)</f>
        <v>1</v>
      </c>
      <c r="AR3" s="12">
        <f t="shared" ref="AR3" si="15">IF(R3=$R$28,1,0)</f>
        <v>0</v>
      </c>
      <c r="AS3" s="12">
        <f>IF(S3=$S$28,1,0)</f>
        <v>0</v>
      </c>
      <c r="AT3" s="12">
        <f>IF(T3=$T$28,1,0)</f>
        <v>0</v>
      </c>
      <c r="AU3" s="12">
        <f>IF(U3=$U$28,1,0)</f>
        <v>1</v>
      </c>
      <c r="AV3" s="12">
        <f>IF(V3=$V$28,1,0)</f>
        <v>1</v>
      </c>
      <c r="AW3" s="12">
        <f>IF(W3=$W$28,1,0)</f>
        <v>1</v>
      </c>
      <c r="AX3" s="12">
        <f>IF(X3=$X$28,1,0)</f>
        <v>0</v>
      </c>
      <c r="AY3" s="12">
        <f>IF(Y3=$Y$28,1,0)</f>
        <v>0</v>
      </c>
      <c r="BA3" s="12" t="e">
        <f t="shared" ref="BA3:BA26" si="16">HLOOKUP(AA3,$D$28:$Y$29,2,FALSE)</f>
        <v>#N/A</v>
      </c>
      <c r="BB3" s="12">
        <f t="shared" ref="BB3:BB26" si="17">HLOOKUP(AB3,$D$28:$Y$29,2,FALSE)</f>
        <v>1</v>
      </c>
    </row>
    <row r="4" spans="1:54" x14ac:dyDescent="0.25">
      <c r="A4" s="9" t="s">
        <v>54</v>
      </c>
      <c r="B4" s="8">
        <f t="shared" ref="B4:B26" si="18">SUM(AD4:AY4)</f>
        <v>13</v>
      </c>
      <c r="C4" s="42">
        <f t="shared" si="0"/>
        <v>2</v>
      </c>
      <c r="D4" s="41" t="s">
        <v>255</v>
      </c>
      <c r="E4" s="8" t="s">
        <v>256</v>
      </c>
      <c r="F4" s="8" t="s">
        <v>257</v>
      </c>
      <c r="G4" s="8" t="s">
        <v>258</v>
      </c>
      <c r="H4" s="8" t="s">
        <v>259</v>
      </c>
      <c r="I4" s="8" t="s">
        <v>260</v>
      </c>
      <c r="J4" s="8" t="s">
        <v>261</v>
      </c>
      <c r="K4" s="8" t="s">
        <v>262</v>
      </c>
      <c r="L4" s="8" t="s">
        <v>263</v>
      </c>
      <c r="M4" s="8" t="s">
        <v>264</v>
      </c>
      <c r="N4" s="8" t="s">
        <v>265</v>
      </c>
      <c r="O4" s="8" t="s">
        <v>266</v>
      </c>
      <c r="P4" s="8" t="s">
        <v>267</v>
      </c>
      <c r="Q4" s="8" t="s">
        <v>268</v>
      </c>
      <c r="R4" s="8" t="s">
        <v>269</v>
      </c>
      <c r="S4" s="8" t="s">
        <v>185</v>
      </c>
      <c r="T4" s="8" t="s">
        <v>270</v>
      </c>
      <c r="U4" s="8" t="s">
        <v>271</v>
      </c>
      <c r="V4" s="8" t="s">
        <v>272</v>
      </c>
      <c r="W4" s="8" t="s">
        <v>273</v>
      </c>
      <c r="X4" s="8" t="s">
        <v>144</v>
      </c>
      <c r="Y4" s="8" t="s">
        <v>274</v>
      </c>
      <c r="AA4" s="8" t="s">
        <v>271</v>
      </c>
      <c r="AB4" s="8" t="s">
        <v>268</v>
      </c>
      <c r="AD4" s="12">
        <f t="shared" ref="AD4:AD26" si="19">IF(D4=$D$28,1,0)</f>
        <v>1</v>
      </c>
      <c r="AE4" s="12">
        <f t="shared" ref="AE4:AE26" si="20">IF(E4=$E$28,1,0)</f>
        <v>0</v>
      </c>
      <c r="AF4" s="12">
        <f t="shared" ref="AF4:AF26" si="21">IF(F4=$F$28,1,0)</f>
        <v>1</v>
      </c>
      <c r="AG4" s="12">
        <f t="shared" ref="AG4:AG26" si="22">IF(G4=$G$28,1,0)</f>
        <v>1</v>
      </c>
      <c r="AH4" s="12">
        <f t="shared" ref="AH4:AH26" si="23">IF(H4=$H$28,1,0)</f>
        <v>1</v>
      </c>
      <c r="AI4" s="12">
        <f t="shared" ref="AI4:AI26" si="24">IF(I4=$I$28,1,0)</f>
        <v>1</v>
      </c>
      <c r="AJ4" s="12">
        <f t="shared" ref="AJ4:AJ26" si="25">IF(J4=$J$28,1,0)</f>
        <v>1</v>
      </c>
      <c r="AK4" s="12">
        <f t="shared" ref="AK4:AK26" si="26">IF(K4=$K$28,1,0)</f>
        <v>1</v>
      </c>
      <c r="AL4" s="12">
        <f t="shared" ref="AL4:AL26" si="27">IF(L4=$L$28,1,0)</f>
        <v>1</v>
      </c>
      <c r="AM4" s="12">
        <f t="shared" ref="AM4:AM26" si="28">IF(M4=$M$28,1,0)</f>
        <v>1</v>
      </c>
      <c r="AN4" s="12">
        <f t="shared" ref="AN4:AN26" si="29">IF(N4=$N$28,1,0)</f>
        <v>0</v>
      </c>
      <c r="AO4" s="12">
        <f t="shared" ref="AO4:AO26" si="30">IF(O4=$O$28,1,0)</f>
        <v>0</v>
      </c>
      <c r="AP4" s="12">
        <f t="shared" ref="AP4:AP26" si="31">IF(P4=$P$28,1,0)</f>
        <v>0</v>
      </c>
      <c r="AQ4" s="12">
        <f t="shared" ref="AQ4:AQ26" si="32">IF(Q4=$Q$28,1,0)</f>
        <v>1</v>
      </c>
      <c r="AR4" s="12">
        <f t="shared" ref="AR4:AR26" si="33">IF(R4=$R$28,1,0)</f>
        <v>0</v>
      </c>
      <c r="AS4" s="12">
        <f t="shared" ref="AS4:AS26" si="34">IF(S4=$S$28,1,0)</f>
        <v>0</v>
      </c>
      <c r="AT4" s="12">
        <f t="shared" ref="AT4:AT26" si="35">IF(T4=$T$28,1,0)</f>
        <v>0</v>
      </c>
      <c r="AU4" s="12">
        <f t="shared" ref="AU4:AU26" si="36">IF(U4=$U$28,1,0)</f>
        <v>1</v>
      </c>
      <c r="AV4" s="12">
        <f t="shared" ref="AV4:AV26" si="37">IF(V4=$V$28,1,0)</f>
        <v>1</v>
      </c>
      <c r="AW4" s="12">
        <f t="shared" ref="AW4:AW26" si="38">IF(W4=$W$28,1,0)</f>
        <v>1</v>
      </c>
      <c r="AX4" s="12">
        <f t="shared" ref="AX4:AX26" si="39">IF(X4=$X$28,1,0)</f>
        <v>0</v>
      </c>
      <c r="AY4" s="12">
        <f t="shared" ref="AY4:AY26" si="40">IF(Y4=$Y$28,1,0)</f>
        <v>0</v>
      </c>
      <c r="BA4" s="12">
        <f t="shared" si="16"/>
        <v>1</v>
      </c>
      <c r="BB4" s="12">
        <f t="shared" si="17"/>
        <v>1</v>
      </c>
    </row>
    <row r="5" spans="1:54" x14ac:dyDescent="0.25">
      <c r="A5" s="9" t="s">
        <v>55</v>
      </c>
      <c r="B5" s="8">
        <f t="shared" si="18"/>
        <v>15</v>
      </c>
      <c r="C5" s="42">
        <f t="shared" si="0"/>
        <v>1</v>
      </c>
      <c r="D5" s="41" t="s">
        <v>255</v>
      </c>
      <c r="E5" s="8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8" t="s">
        <v>136</v>
      </c>
      <c r="K5" s="8" t="s">
        <v>262</v>
      </c>
      <c r="L5" s="8" t="s">
        <v>263</v>
      </c>
      <c r="M5" s="8" t="s">
        <v>264</v>
      </c>
      <c r="N5" s="8" t="s">
        <v>195</v>
      </c>
      <c r="O5" s="8" t="s">
        <v>266</v>
      </c>
      <c r="P5" s="8" t="s">
        <v>267</v>
      </c>
      <c r="Q5" s="8" t="s">
        <v>268</v>
      </c>
      <c r="R5" s="8" t="s">
        <v>269</v>
      </c>
      <c r="S5" s="8" t="s">
        <v>161</v>
      </c>
      <c r="T5" s="8" t="s">
        <v>154</v>
      </c>
      <c r="U5" s="8" t="s">
        <v>271</v>
      </c>
      <c r="V5" s="8" t="s">
        <v>272</v>
      </c>
      <c r="W5" s="8" t="s">
        <v>273</v>
      </c>
      <c r="X5" s="8" t="s">
        <v>144</v>
      </c>
      <c r="Y5" s="8" t="s">
        <v>274</v>
      </c>
      <c r="AA5" s="52" t="s">
        <v>256</v>
      </c>
      <c r="AB5" s="8" t="s">
        <v>263</v>
      </c>
      <c r="AD5" s="12">
        <f t="shared" si="19"/>
        <v>1</v>
      </c>
      <c r="AE5" s="12">
        <f t="shared" si="20"/>
        <v>0</v>
      </c>
      <c r="AF5" s="12">
        <f t="shared" si="21"/>
        <v>1</v>
      </c>
      <c r="AG5" s="12">
        <f t="shared" si="22"/>
        <v>1</v>
      </c>
      <c r="AH5" s="12">
        <f t="shared" si="23"/>
        <v>1</v>
      </c>
      <c r="AI5" s="12">
        <f t="shared" si="24"/>
        <v>1</v>
      </c>
      <c r="AJ5" s="12">
        <f t="shared" si="25"/>
        <v>0</v>
      </c>
      <c r="AK5" s="12">
        <f t="shared" si="26"/>
        <v>1</v>
      </c>
      <c r="AL5" s="12">
        <f t="shared" si="27"/>
        <v>1</v>
      </c>
      <c r="AM5" s="12">
        <f t="shared" si="28"/>
        <v>1</v>
      </c>
      <c r="AN5" s="12">
        <f t="shared" si="29"/>
        <v>1</v>
      </c>
      <c r="AO5" s="12">
        <f t="shared" si="30"/>
        <v>0</v>
      </c>
      <c r="AP5" s="12">
        <f t="shared" si="31"/>
        <v>0</v>
      </c>
      <c r="AQ5" s="12">
        <f t="shared" si="32"/>
        <v>1</v>
      </c>
      <c r="AR5" s="12">
        <f t="shared" si="33"/>
        <v>0</v>
      </c>
      <c r="AS5" s="12">
        <f t="shared" si="34"/>
        <v>1</v>
      </c>
      <c r="AT5" s="12">
        <f t="shared" si="35"/>
        <v>1</v>
      </c>
      <c r="AU5" s="12">
        <f t="shared" si="36"/>
        <v>1</v>
      </c>
      <c r="AV5" s="12">
        <f t="shared" si="37"/>
        <v>1</v>
      </c>
      <c r="AW5" s="12">
        <f t="shared" si="38"/>
        <v>1</v>
      </c>
      <c r="AX5" s="12">
        <f t="shared" si="39"/>
        <v>0</v>
      </c>
      <c r="AY5" s="12">
        <f t="shared" si="40"/>
        <v>0</v>
      </c>
      <c r="BA5" s="12" t="e">
        <f t="shared" si="16"/>
        <v>#N/A</v>
      </c>
      <c r="BB5" s="12">
        <f t="shared" si="17"/>
        <v>1</v>
      </c>
    </row>
    <row r="6" spans="1:54" x14ac:dyDescent="0.25">
      <c r="A6" s="9" t="s">
        <v>56</v>
      </c>
      <c r="B6" s="8">
        <f t="shared" si="18"/>
        <v>12</v>
      </c>
      <c r="C6" s="42">
        <f t="shared" si="0"/>
        <v>2</v>
      </c>
      <c r="D6" s="41" t="s">
        <v>255</v>
      </c>
      <c r="E6" s="8" t="s">
        <v>92</v>
      </c>
      <c r="F6" s="8" t="s">
        <v>257</v>
      </c>
      <c r="G6" s="8" t="s">
        <v>164</v>
      </c>
      <c r="H6" s="8" t="s">
        <v>259</v>
      </c>
      <c r="I6" s="8" t="s">
        <v>156</v>
      </c>
      <c r="J6" s="8" t="s">
        <v>136</v>
      </c>
      <c r="K6" s="8" t="s">
        <v>153</v>
      </c>
      <c r="L6" s="8" t="s">
        <v>263</v>
      </c>
      <c r="M6" s="8" t="s">
        <v>264</v>
      </c>
      <c r="N6" s="8" t="s">
        <v>195</v>
      </c>
      <c r="O6" s="8" t="s">
        <v>266</v>
      </c>
      <c r="P6" s="8" t="s">
        <v>267</v>
      </c>
      <c r="Q6" s="8" t="s">
        <v>268</v>
      </c>
      <c r="R6" s="8" t="s">
        <v>269</v>
      </c>
      <c r="S6" s="8" t="s">
        <v>161</v>
      </c>
      <c r="T6" s="8" t="s">
        <v>154</v>
      </c>
      <c r="U6" s="8" t="s">
        <v>271</v>
      </c>
      <c r="V6" s="8" t="s">
        <v>272</v>
      </c>
      <c r="W6" s="8" t="s">
        <v>275</v>
      </c>
      <c r="X6" s="8" t="s">
        <v>144</v>
      </c>
      <c r="Y6" s="8" t="s">
        <v>274</v>
      </c>
      <c r="AA6" s="8" t="s">
        <v>271</v>
      </c>
      <c r="AB6" s="8" t="s">
        <v>257</v>
      </c>
      <c r="AD6" s="12">
        <f t="shared" si="19"/>
        <v>1</v>
      </c>
      <c r="AE6" s="12">
        <f t="shared" si="20"/>
        <v>1</v>
      </c>
      <c r="AF6" s="12">
        <f t="shared" si="21"/>
        <v>1</v>
      </c>
      <c r="AG6" s="12">
        <f t="shared" si="22"/>
        <v>0</v>
      </c>
      <c r="AH6" s="12">
        <f t="shared" si="23"/>
        <v>1</v>
      </c>
      <c r="AI6" s="12">
        <f t="shared" si="24"/>
        <v>0</v>
      </c>
      <c r="AJ6" s="12">
        <f t="shared" si="25"/>
        <v>0</v>
      </c>
      <c r="AK6" s="12">
        <f t="shared" si="26"/>
        <v>0</v>
      </c>
      <c r="AL6" s="12">
        <f t="shared" si="27"/>
        <v>1</v>
      </c>
      <c r="AM6" s="12">
        <f t="shared" si="28"/>
        <v>1</v>
      </c>
      <c r="AN6" s="12">
        <f t="shared" si="29"/>
        <v>1</v>
      </c>
      <c r="AO6" s="12">
        <f t="shared" si="30"/>
        <v>0</v>
      </c>
      <c r="AP6" s="12">
        <f t="shared" si="31"/>
        <v>0</v>
      </c>
      <c r="AQ6" s="12">
        <f t="shared" si="32"/>
        <v>1</v>
      </c>
      <c r="AR6" s="12">
        <f t="shared" si="33"/>
        <v>0</v>
      </c>
      <c r="AS6" s="12">
        <f t="shared" si="34"/>
        <v>1</v>
      </c>
      <c r="AT6" s="12">
        <f t="shared" si="35"/>
        <v>1</v>
      </c>
      <c r="AU6" s="12">
        <f t="shared" si="36"/>
        <v>1</v>
      </c>
      <c r="AV6" s="12">
        <f t="shared" si="37"/>
        <v>1</v>
      </c>
      <c r="AW6" s="12">
        <f t="shared" si="38"/>
        <v>0</v>
      </c>
      <c r="AX6" s="12">
        <f t="shared" si="39"/>
        <v>0</v>
      </c>
      <c r="AY6" s="12">
        <f t="shared" si="40"/>
        <v>0</v>
      </c>
      <c r="BA6" s="12">
        <f t="shared" si="16"/>
        <v>1</v>
      </c>
      <c r="BB6" s="12">
        <f t="shared" si="17"/>
        <v>1</v>
      </c>
    </row>
    <row r="7" spans="1:54" x14ac:dyDescent="0.25">
      <c r="A7" s="9" t="s">
        <v>57</v>
      </c>
      <c r="B7" s="8">
        <f t="shared" si="18"/>
        <v>11</v>
      </c>
      <c r="C7" s="42">
        <f t="shared" si="0"/>
        <v>2</v>
      </c>
      <c r="D7" s="41" t="s">
        <v>276</v>
      </c>
      <c r="E7" s="8" t="s">
        <v>256</v>
      </c>
      <c r="F7" s="8" t="s">
        <v>277</v>
      </c>
      <c r="G7" s="8" t="s">
        <v>164</v>
      </c>
      <c r="H7" s="8" t="s">
        <v>259</v>
      </c>
      <c r="I7" s="8" t="s">
        <v>260</v>
      </c>
      <c r="J7" s="8" t="s">
        <v>261</v>
      </c>
      <c r="K7" s="8" t="s">
        <v>262</v>
      </c>
      <c r="L7" s="8" t="s">
        <v>263</v>
      </c>
      <c r="M7" s="8" t="s">
        <v>264</v>
      </c>
      <c r="N7" s="8" t="s">
        <v>265</v>
      </c>
      <c r="O7" s="8" t="s">
        <v>266</v>
      </c>
      <c r="P7" s="8" t="s">
        <v>267</v>
      </c>
      <c r="Q7" s="8" t="s">
        <v>268</v>
      </c>
      <c r="R7" s="8" t="s">
        <v>269</v>
      </c>
      <c r="S7" s="8" t="s">
        <v>161</v>
      </c>
      <c r="T7" s="8" t="s">
        <v>154</v>
      </c>
      <c r="U7" s="8" t="s">
        <v>271</v>
      </c>
      <c r="V7" s="8" t="s">
        <v>278</v>
      </c>
      <c r="W7" s="8" t="s">
        <v>273</v>
      </c>
      <c r="X7" s="8" t="s">
        <v>144</v>
      </c>
      <c r="Y7" s="8" t="s">
        <v>274</v>
      </c>
      <c r="AA7" s="8" t="s">
        <v>264</v>
      </c>
      <c r="AB7" s="8" t="s">
        <v>263</v>
      </c>
      <c r="AD7" s="12">
        <f t="shared" si="19"/>
        <v>0</v>
      </c>
      <c r="AE7" s="12">
        <f t="shared" si="20"/>
        <v>0</v>
      </c>
      <c r="AF7" s="12">
        <f t="shared" si="21"/>
        <v>0</v>
      </c>
      <c r="AG7" s="12">
        <f t="shared" si="22"/>
        <v>0</v>
      </c>
      <c r="AH7" s="12">
        <f t="shared" si="23"/>
        <v>1</v>
      </c>
      <c r="AI7" s="12">
        <f t="shared" si="24"/>
        <v>1</v>
      </c>
      <c r="AJ7" s="12">
        <f t="shared" si="25"/>
        <v>1</v>
      </c>
      <c r="AK7" s="12">
        <f t="shared" si="26"/>
        <v>1</v>
      </c>
      <c r="AL7" s="12">
        <f t="shared" si="27"/>
        <v>1</v>
      </c>
      <c r="AM7" s="12">
        <f t="shared" si="28"/>
        <v>1</v>
      </c>
      <c r="AN7" s="12">
        <f t="shared" si="29"/>
        <v>0</v>
      </c>
      <c r="AO7" s="12">
        <f t="shared" si="30"/>
        <v>0</v>
      </c>
      <c r="AP7" s="12">
        <f t="shared" si="31"/>
        <v>0</v>
      </c>
      <c r="AQ7" s="12">
        <f t="shared" si="32"/>
        <v>1</v>
      </c>
      <c r="AR7" s="12">
        <f t="shared" si="33"/>
        <v>0</v>
      </c>
      <c r="AS7" s="12">
        <f t="shared" si="34"/>
        <v>1</v>
      </c>
      <c r="AT7" s="12">
        <f t="shared" si="35"/>
        <v>1</v>
      </c>
      <c r="AU7" s="12">
        <f t="shared" si="36"/>
        <v>1</v>
      </c>
      <c r="AV7" s="12">
        <f t="shared" si="37"/>
        <v>0</v>
      </c>
      <c r="AW7" s="12">
        <f t="shared" si="38"/>
        <v>1</v>
      </c>
      <c r="AX7" s="12">
        <f t="shared" si="39"/>
        <v>0</v>
      </c>
      <c r="AY7" s="12">
        <f t="shared" si="40"/>
        <v>0</v>
      </c>
      <c r="BA7" s="12">
        <f t="shared" si="16"/>
        <v>1</v>
      </c>
      <c r="BB7" s="12">
        <f t="shared" si="17"/>
        <v>1</v>
      </c>
    </row>
    <row r="8" spans="1:54" x14ac:dyDescent="0.25">
      <c r="A8" s="9" t="s">
        <v>58</v>
      </c>
      <c r="B8" s="8">
        <f t="shared" si="18"/>
        <v>16</v>
      </c>
      <c r="C8" s="42">
        <f t="shared" si="0"/>
        <v>1</v>
      </c>
      <c r="D8" s="41" t="s">
        <v>255</v>
      </c>
      <c r="E8" s="8" t="s">
        <v>256</v>
      </c>
      <c r="F8" s="8" t="s">
        <v>257</v>
      </c>
      <c r="G8" s="8" t="s">
        <v>258</v>
      </c>
      <c r="H8" s="8" t="s">
        <v>259</v>
      </c>
      <c r="I8" s="8" t="s">
        <v>260</v>
      </c>
      <c r="J8" s="8" t="s">
        <v>261</v>
      </c>
      <c r="K8" s="8" t="s">
        <v>262</v>
      </c>
      <c r="L8" s="8" t="s">
        <v>263</v>
      </c>
      <c r="M8" s="8" t="s">
        <v>264</v>
      </c>
      <c r="N8" s="8" t="s">
        <v>195</v>
      </c>
      <c r="O8" s="8" t="s">
        <v>266</v>
      </c>
      <c r="P8" s="8" t="s">
        <v>267</v>
      </c>
      <c r="Q8" s="8" t="s">
        <v>268</v>
      </c>
      <c r="R8" s="8" t="s">
        <v>269</v>
      </c>
      <c r="S8" s="8" t="s">
        <v>185</v>
      </c>
      <c r="T8" s="8" t="s">
        <v>154</v>
      </c>
      <c r="U8" s="8" t="s">
        <v>271</v>
      </c>
      <c r="V8" s="8" t="s">
        <v>272</v>
      </c>
      <c r="W8" s="8" t="s">
        <v>273</v>
      </c>
      <c r="X8" s="8" t="s">
        <v>144</v>
      </c>
      <c r="Y8" s="8" t="s">
        <v>279</v>
      </c>
      <c r="AA8" s="8" t="s">
        <v>255</v>
      </c>
      <c r="AB8" s="52" t="s">
        <v>256</v>
      </c>
      <c r="AD8" s="12">
        <f t="shared" si="19"/>
        <v>1</v>
      </c>
      <c r="AE8" s="12">
        <f t="shared" si="20"/>
        <v>0</v>
      </c>
      <c r="AF8" s="12">
        <f t="shared" si="21"/>
        <v>1</v>
      </c>
      <c r="AG8" s="12">
        <f t="shared" si="22"/>
        <v>1</v>
      </c>
      <c r="AH8" s="12">
        <f t="shared" si="23"/>
        <v>1</v>
      </c>
      <c r="AI8" s="12">
        <f t="shared" si="24"/>
        <v>1</v>
      </c>
      <c r="AJ8" s="12">
        <f t="shared" si="25"/>
        <v>1</v>
      </c>
      <c r="AK8" s="12">
        <f t="shared" si="26"/>
        <v>1</v>
      </c>
      <c r="AL8" s="12">
        <f t="shared" si="27"/>
        <v>1</v>
      </c>
      <c r="AM8" s="12">
        <f t="shared" si="28"/>
        <v>1</v>
      </c>
      <c r="AN8" s="12">
        <f t="shared" si="29"/>
        <v>1</v>
      </c>
      <c r="AO8" s="12">
        <f t="shared" si="30"/>
        <v>0</v>
      </c>
      <c r="AP8" s="12">
        <f t="shared" si="31"/>
        <v>0</v>
      </c>
      <c r="AQ8" s="12">
        <f t="shared" si="32"/>
        <v>1</v>
      </c>
      <c r="AR8" s="12">
        <f t="shared" si="33"/>
        <v>0</v>
      </c>
      <c r="AS8" s="12">
        <f t="shared" si="34"/>
        <v>0</v>
      </c>
      <c r="AT8" s="12">
        <f t="shared" si="35"/>
        <v>1</v>
      </c>
      <c r="AU8" s="12">
        <f t="shared" si="36"/>
        <v>1</v>
      </c>
      <c r="AV8" s="12">
        <f t="shared" si="37"/>
        <v>1</v>
      </c>
      <c r="AW8" s="12">
        <f t="shared" si="38"/>
        <v>1</v>
      </c>
      <c r="AX8" s="12">
        <f t="shared" si="39"/>
        <v>0</v>
      </c>
      <c r="AY8" s="12">
        <f t="shared" si="40"/>
        <v>1</v>
      </c>
      <c r="BA8" s="12">
        <f t="shared" si="16"/>
        <v>1</v>
      </c>
      <c r="BB8" s="12" t="e">
        <f t="shared" si="17"/>
        <v>#N/A</v>
      </c>
    </row>
    <row r="9" spans="1:54" x14ac:dyDescent="0.25">
      <c r="A9" s="9" t="s">
        <v>59</v>
      </c>
      <c r="B9" s="8">
        <f t="shared" si="18"/>
        <v>12</v>
      </c>
      <c r="C9" s="42">
        <f t="shared" si="0"/>
        <v>2</v>
      </c>
      <c r="D9" s="41" t="s">
        <v>95</v>
      </c>
      <c r="E9" s="8" t="s">
        <v>92</v>
      </c>
      <c r="F9" s="8" t="s">
        <v>277</v>
      </c>
      <c r="G9" s="8" t="s">
        <v>164</v>
      </c>
      <c r="H9" s="8" t="s">
        <v>259</v>
      </c>
      <c r="I9" s="8" t="s">
        <v>260</v>
      </c>
      <c r="J9" s="8" t="s">
        <v>261</v>
      </c>
      <c r="K9" s="8" t="s">
        <v>262</v>
      </c>
      <c r="L9" s="8" t="s">
        <v>263</v>
      </c>
      <c r="M9" s="8" t="s">
        <v>264</v>
      </c>
      <c r="N9" s="8" t="s">
        <v>265</v>
      </c>
      <c r="O9" s="8" t="s">
        <v>266</v>
      </c>
      <c r="P9" s="8" t="s">
        <v>267</v>
      </c>
      <c r="Q9" s="8" t="s">
        <v>268</v>
      </c>
      <c r="R9" s="8" t="s">
        <v>269</v>
      </c>
      <c r="S9" s="8" t="s">
        <v>161</v>
      </c>
      <c r="T9" s="8" t="s">
        <v>270</v>
      </c>
      <c r="U9" s="8" t="s">
        <v>271</v>
      </c>
      <c r="V9" s="8" t="s">
        <v>272</v>
      </c>
      <c r="W9" s="8" t="s">
        <v>275</v>
      </c>
      <c r="X9" s="8" t="s">
        <v>144</v>
      </c>
      <c r="Y9" s="8" t="s">
        <v>279</v>
      </c>
      <c r="AA9" s="8" t="s">
        <v>263</v>
      </c>
      <c r="AB9" s="8" t="s">
        <v>268</v>
      </c>
      <c r="AD9" s="12">
        <f t="shared" si="19"/>
        <v>0</v>
      </c>
      <c r="AE9" s="12">
        <f t="shared" si="20"/>
        <v>1</v>
      </c>
      <c r="AF9" s="12">
        <f t="shared" si="21"/>
        <v>0</v>
      </c>
      <c r="AG9" s="12">
        <f t="shared" si="22"/>
        <v>0</v>
      </c>
      <c r="AH9" s="12">
        <f t="shared" si="23"/>
        <v>1</v>
      </c>
      <c r="AI9" s="12">
        <f t="shared" si="24"/>
        <v>1</v>
      </c>
      <c r="AJ9" s="12">
        <f t="shared" si="25"/>
        <v>1</v>
      </c>
      <c r="AK9" s="12">
        <f t="shared" si="26"/>
        <v>1</v>
      </c>
      <c r="AL9" s="12">
        <f t="shared" si="27"/>
        <v>1</v>
      </c>
      <c r="AM9" s="12">
        <f t="shared" si="28"/>
        <v>1</v>
      </c>
      <c r="AN9" s="12">
        <f t="shared" si="29"/>
        <v>0</v>
      </c>
      <c r="AO9" s="12">
        <f t="shared" si="30"/>
        <v>0</v>
      </c>
      <c r="AP9" s="12">
        <f t="shared" si="31"/>
        <v>0</v>
      </c>
      <c r="AQ9" s="12">
        <f t="shared" si="32"/>
        <v>1</v>
      </c>
      <c r="AR9" s="12">
        <f t="shared" si="33"/>
        <v>0</v>
      </c>
      <c r="AS9" s="12">
        <f t="shared" si="34"/>
        <v>1</v>
      </c>
      <c r="AT9" s="12">
        <f t="shared" si="35"/>
        <v>0</v>
      </c>
      <c r="AU9" s="12">
        <f t="shared" si="36"/>
        <v>1</v>
      </c>
      <c r="AV9" s="12">
        <f t="shared" si="37"/>
        <v>1</v>
      </c>
      <c r="AW9" s="12">
        <f t="shared" si="38"/>
        <v>0</v>
      </c>
      <c r="AX9" s="12">
        <f t="shared" si="39"/>
        <v>0</v>
      </c>
      <c r="AY9" s="12">
        <f t="shared" si="40"/>
        <v>1</v>
      </c>
      <c r="BA9" s="12">
        <f t="shared" si="16"/>
        <v>1</v>
      </c>
      <c r="BB9" s="12">
        <f t="shared" si="17"/>
        <v>1</v>
      </c>
    </row>
    <row r="10" spans="1:54" x14ac:dyDescent="0.25">
      <c r="A10" s="9" t="s">
        <v>60</v>
      </c>
      <c r="B10" s="8">
        <f t="shared" si="18"/>
        <v>14</v>
      </c>
      <c r="C10" s="42">
        <f t="shared" si="0"/>
        <v>2</v>
      </c>
      <c r="D10" s="41" t="s">
        <v>255</v>
      </c>
      <c r="E10" s="8" t="s">
        <v>256</v>
      </c>
      <c r="F10" s="8" t="s">
        <v>257</v>
      </c>
      <c r="G10" s="8" t="s">
        <v>258</v>
      </c>
      <c r="H10" s="8" t="s">
        <v>259</v>
      </c>
      <c r="I10" s="8" t="s">
        <v>260</v>
      </c>
      <c r="J10" s="8" t="s">
        <v>261</v>
      </c>
      <c r="K10" s="8" t="s">
        <v>262</v>
      </c>
      <c r="L10" s="8" t="s">
        <v>263</v>
      </c>
      <c r="M10" s="8" t="s">
        <v>264</v>
      </c>
      <c r="N10" s="8" t="s">
        <v>265</v>
      </c>
      <c r="O10" s="8" t="s">
        <v>266</v>
      </c>
      <c r="P10" s="8" t="s">
        <v>267</v>
      </c>
      <c r="Q10" s="8" t="s">
        <v>268</v>
      </c>
      <c r="R10" s="8" t="s">
        <v>269</v>
      </c>
      <c r="S10" s="8" t="s">
        <v>185</v>
      </c>
      <c r="T10" s="8" t="s">
        <v>154</v>
      </c>
      <c r="U10" s="8" t="s">
        <v>271</v>
      </c>
      <c r="V10" s="8" t="s">
        <v>272</v>
      </c>
      <c r="W10" s="8" t="s">
        <v>273</v>
      </c>
      <c r="X10" s="8" t="s">
        <v>144</v>
      </c>
      <c r="Y10" s="8" t="s">
        <v>274</v>
      </c>
      <c r="AA10" s="8" t="s">
        <v>263</v>
      </c>
      <c r="AB10" s="8" t="s">
        <v>264</v>
      </c>
      <c r="AD10" s="12">
        <f t="shared" si="19"/>
        <v>1</v>
      </c>
      <c r="AE10" s="12">
        <f t="shared" si="20"/>
        <v>0</v>
      </c>
      <c r="AF10" s="12">
        <f t="shared" si="21"/>
        <v>1</v>
      </c>
      <c r="AG10" s="12">
        <f t="shared" si="22"/>
        <v>1</v>
      </c>
      <c r="AH10" s="12">
        <f t="shared" si="23"/>
        <v>1</v>
      </c>
      <c r="AI10" s="12">
        <f t="shared" si="24"/>
        <v>1</v>
      </c>
      <c r="AJ10" s="12">
        <f t="shared" si="25"/>
        <v>1</v>
      </c>
      <c r="AK10" s="12">
        <f t="shared" si="26"/>
        <v>1</v>
      </c>
      <c r="AL10" s="12">
        <f t="shared" si="27"/>
        <v>1</v>
      </c>
      <c r="AM10" s="12">
        <f t="shared" si="28"/>
        <v>1</v>
      </c>
      <c r="AN10" s="12">
        <f t="shared" si="29"/>
        <v>0</v>
      </c>
      <c r="AO10" s="12">
        <f t="shared" si="30"/>
        <v>0</v>
      </c>
      <c r="AP10" s="12">
        <f t="shared" si="31"/>
        <v>0</v>
      </c>
      <c r="AQ10" s="12">
        <f t="shared" si="32"/>
        <v>1</v>
      </c>
      <c r="AR10" s="12">
        <f t="shared" si="33"/>
        <v>0</v>
      </c>
      <c r="AS10" s="12">
        <f t="shared" si="34"/>
        <v>0</v>
      </c>
      <c r="AT10" s="12">
        <f t="shared" si="35"/>
        <v>1</v>
      </c>
      <c r="AU10" s="12">
        <f t="shared" si="36"/>
        <v>1</v>
      </c>
      <c r="AV10" s="12">
        <f t="shared" si="37"/>
        <v>1</v>
      </c>
      <c r="AW10" s="12">
        <f t="shared" si="38"/>
        <v>1</v>
      </c>
      <c r="AX10" s="12">
        <f t="shared" si="39"/>
        <v>0</v>
      </c>
      <c r="AY10" s="12">
        <f t="shared" si="40"/>
        <v>0</v>
      </c>
      <c r="BA10" s="12">
        <f t="shared" si="16"/>
        <v>1</v>
      </c>
      <c r="BB10" s="12">
        <f t="shared" si="17"/>
        <v>1</v>
      </c>
    </row>
    <row r="11" spans="1:54" x14ac:dyDescent="0.25">
      <c r="A11" s="9" t="s">
        <v>61</v>
      </c>
      <c r="B11" s="8">
        <f t="shared" si="18"/>
        <v>8</v>
      </c>
      <c r="C11" s="42">
        <f t="shared" si="0"/>
        <v>0</v>
      </c>
      <c r="D11" s="41" t="s">
        <v>276</v>
      </c>
      <c r="E11" s="8" t="s">
        <v>256</v>
      </c>
      <c r="F11" s="8" t="s">
        <v>277</v>
      </c>
      <c r="G11" s="8" t="s">
        <v>258</v>
      </c>
      <c r="H11" s="8" t="s">
        <v>259</v>
      </c>
      <c r="I11" s="8" t="s">
        <v>260</v>
      </c>
      <c r="J11" s="8" t="s">
        <v>261</v>
      </c>
      <c r="K11" s="8" t="s">
        <v>153</v>
      </c>
      <c r="L11" s="8" t="s">
        <v>263</v>
      </c>
      <c r="M11" s="8" t="s">
        <v>264</v>
      </c>
      <c r="N11" s="8" t="s">
        <v>265</v>
      </c>
      <c r="O11" s="8" t="s">
        <v>266</v>
      </c>
      <c r="P11" s="8" t="s">
        <v>267</v>
      </c>
      <c r="Q11" s="8" t="s">
        <v>280</v>
      </c>
      <c r="R11" s="8" t="s">
        <v>269</v>
      </c>
      <c r="S11" s="8" t="s">
        <v>185</v>
      </c>
      <c r="T11" s="8" t="s">
        <v>270</v>
      </c>
      <c r="U11" s="8" t="s">
        <v>271</v>
      </c>
      <c r="V11" s="8" t="s">
        <v>278</v>
      </c>
      <c r="W11" s="8" t="s">
        <v>273</v>
      </c>
      <c r="X11" s="8" t="s">
        <v>144</v>
      </c>
      <c r="Y11" s="8" t="s">
        <v>274</v>
      </c>
      <c r="AA11" s="52" t="s">
        <v>276</v>
      </c>
      <c r="AB11" s="52" t="s">
        <v>277</v>
      </c>
      <c r="AD11" s="12">
        <f t="shared" si="19"/>
        <v>0</v>
      </c>
      <c r="AE11" s="12">
        <f t="shared" si="20"/>
        <v>0</v>
      </c>
      <c r="AF11" s="12">
        <f t="shared" si="21"/>
        <v>0</v>
      </c>
      <c r="AG11" s="12">
        <f t="shared" si="22"/>
        <v>1</v>
      </c>
      <c r="AH11" s="12">
        <f t="shared" si="23"/>
        <v>1</v>
      </c>
      <c r="AI11" s="12">
        <f t="shared" si="24"/>
        <v>1</v>
      </c>
      <c r="AJ11" s="12">
        <f t="shared" si="25"/>
        <v>1</v>
      </c>
      <c r="AK11" s="12">
        <f t="shared" si="26"/>
        <v>0</v>
      </c>
      <c r="AL11" s="12">
        <f t="shared" si="27"/>
        <v>1</v>
      </c>
      <c r="AM11" s="12">
        <f t="shared" si="28"/>
        <v>1</v>
      </c>
      <c r="AN11" s="12">
        <f t="shared" si="29"/>
        <v>0</v>
      </c>
      <c r="AO11" s="12">
        <f t="shared" si="30"/>
        <v>0</v>
      </c>
      <c r="AP11" s="12">
        <f t="shared" si="31"/>
        <v>0</v>
      </c>
      <c r="AQ11" s="12">
        <f t="shared" si="32"/>
        <v>0</v>
      </c>
      <c r="AR11" s="12">
        <f t="shared" si="33"/>
        <v>0</v>
      </c>
      <c r="AS11" s="12">
        <f t="shared" si="34"/>
        <v>0</v>
      </c>
      <c r="AT11" s="12">
        <f t="shared" si="35"/>
        <v>0</v>
      </c>
      <c r="AU11" s="12">
        <f t="shared" si="36"/>
        <v>1</v>
      </c>
      <c r="AV11" s="12">
        <f t="shared" si="37"/>
        <v>0</v>
      </c>
      <c r="AW11" s="12">
        <f t="shared" si="38"/>
        <v>1</v>
      </c>
      <c r="AX11" s="12">
        <f t="shared" si="39"/>
        <v>0</v>
      </c>
      <c r="AY11" s="12">
        <f t="shared" si="40"/>
        <v>0</v>
      </c>
      <c r="BA11" s="12" t="e">
        <f t="shared" si="16"/>
        <v>#N/A</v>
      </c>
      <c r="BB11" s="12" t="e">
        <f t="shared" si="17"/>
        <v>#N/A</v>
      </c>
    </row>
    <row r="12" spans="1:54" x14ac:dyDescent="0.25">
      <c r="A12" s="9" t="s">
        <v>62</v>
      </c>
      <c r="B12" s="8">
        <f t="shared" si="18"/>
        <v>13</v>
      </c>
      <c r="C12" s="42">
        <f t="shared" si="0"/>
        <v>0</v>
      </c>
      <c r="D12" s="41" t="s">
        <v>255</v>
      </c>
      <c r="E12" s="8" t="s">
        <v>256</v>
      </c>
      <c r="F12" s="8" t="s">
        <v>257</v>
      </c>
      <c r="G12" s="8" t="s">
        <v>258</v>
      </c>
      <c r="H12" s="8" t="s">
        <v>259</v>
      </c>
      <c r="I12" s="8" t="s">
        <v>260</v>
      </c>
      <c r="J12" s="8" t="s">
        <v>261</v>
      </c>
      <c r="K12" s="8" t="s">
        <v>262</v>
      </c>
      <c r="L12" s="8" t="s">
        <v>263</v>
      </c>
      <c r="M12" s="8" t="s">
        <v>264</v>
      </c>
      <c r="N12" s="8" t="s">
        <v>265</v>
      </c>
      <c r="O12" s="8" t="s">
        <v>266</v>
      </c>
      <c r="P12" s="8" t="s">
        <v>267</v>
      </c>
      <c r="Q12" s="8" t="s">
        <v>268</v>
      </c>
      <c r="R12" s="8" t="s">
        <v>269</v>
      </c>
      <c r="S12" s="8" t="s">
        <v>185</v>
      </c>
      <c r="T12" s="8" t="s">
        <v>270</v>
      </c>
      <c r="U12" s="8" t="s">
        <v>271</v>
      </c>
      <c r="V12" s="8" t="s">
        <v>272</v>
      </c>
      <c r="W12" s="8" t="s">
        <v>273</v>
      </c>
      <c r="X12" s="8" t="s">
        <v>144</v>
      </c>
      <c r="Y12" s="8" t="s">
        <v>274</v>
      </c>
      <c r="AA12" s="52" t="s">
        <v>270</v>
      </c>
      <c r="AB12" s="52" t="s">
        <v>269</v>
      </c>
      <c r="AD12" s="12">
        <f t="shared" si="19"/>
        <v>1</v>
      </c>
      <c r="AE12" s="12">
        <f t="shared" si="20"/>
        <v>0</v>
      </c>
      <c r="AF12" s="12">
        <f t="shared" si="21"/>
        <v>1</v>
      </c>
      <c r="AG12" s="12">
        <f t="shared" si="22"/>
        <v>1</v>
      </c>
      <c r="AH12" s="12">
        <f t="shared" si="23"/>
        <v>1</v>
      </c>
      <c r="AI12" s="12">
        <f t="shared" si="24"/>
        <v>1</v>
      </c>
      <c r="AJ12" s="12">
        <f t="shared" si="25"/>
        <v>1</v>
      </c>
      <c r="AK12" s="12">
        <f t="shared" si="26"/>
        <v>1</v>
      </c>
      <c r="AL12" s="12">
        <f t="shared" si="27"/>
        <v>1</v>
      </c>
      <c r="AM12" s="12">
        <f t="shared" si="28"/>
        <v>1</v>
      </c>
      <c r="AN12" s="12">
        <f t="shared" si="29"/>
        <v>0</v>
      </c>
      <c r="AO12" s="12">
        <f t="shared" si="30"/>
        <v>0</v>
      </c>
      <c r="AP12" s="12">
        <f t="shared" si="31"/>
        <v>0</v>
      </c>
      <c r="AQ12" s="12">
        <f t="shared" si="32"/>
        <v>1</v>
      </c>
      <c r="AR12" s="12">
        <f t="shared" si="33"/>
        <v>0</v>
      </c>
      <c r="AS12" s="12">
        <f t="shared" si="34"/>
        <v>0</v>
      </c>
      <c r="AT12" s="12">
        <f t="shared" si="35"/>
        <v>0</v>
      </c>
      <c r="AU12" s="12">
        <f t="shared" si="36"/>
        <v>1</v>
      </c>
      <c r="AV12" s="12">
        <f t="shared" si="37"/>
        <v>1</v>
      </c>
      <c r="AW12" s="12">
        <f t="shared" si="38"/>
        <v>1</v>
      </c>
      <c r="AX12" s="12">
        <f t="shared" si="39"/>
        <v>0</v>
      </c>
      <c r="AY12" s="12">
        <f t="shared" si="40"/>
        <v>0</v>
      </c>
      <c r="BA12" s="12" t="e">
        <f t="shared" si="16"/>
        <v>#N/A</v>
      </c>
      <c r="BB12" s="12" t="e">
        <f t="shared" si="17"/>
        <v>#N/A</v>
      </c>
    </row>
    <row r="13" spans="1:54" x14ac:dyDescent="0.25">
      <c r="A13" s="9" t="s">
        <v>63</v>
      </c>
      <c r="B13" s="8">
        <f t="shared" si="18"/>
        <v>11</v>
      </c>
      <c r="C13" s="42">
        <f t="shared" si="0"/>
        <v>0</v>
      </c>
      <c r="D13" s="41" t="s">
        <v>276</v>
      </c>
      <c r="E13" s="8" t="s">
        <v>92</v>
      </c>
      <c r="F13" s="8" t="s">
        <v>257</v>
      </c>
      <c r="G13" s="8" t="s">
        <v>258</v>
      </c>
      <c r="H13" s="8" t="s">
        <v>197</v>
      </c>
      <c r="I13" s="8" t="s">
        <v>260</v>
      </c>
      <c r="J13" s="8" t="s">
        <v>261</v>
      </c>
      <c r="K13" s="8" t="s">
        <v>262</v>
      </c>
      <c r="L13" s="8" t="s">
        <v>263</v>
      </c>
      <c r="M13" s="8" t="s">
        <v>264</v>
      </c>
      <c r="N13" s="8" t="s">
        <v>265</v>
      </c>
      <c r="O13" s="8" t="s">
        <v>266</v>
      </c>
      <c r="P13" s="8" t="s">
        <v>267</v>
      </c>
      <c r="Q13" s="8" t="s">
        <v>280</v>
      </c>
      <c r="R13" s="8" t="s">
        <v>269</v>
      </c>
      <c r="S13" s="8" t="s">
        <v>185</v>
      </c>
      <c r="T13" s="8" t="s">
        <v>154</v>
      </c>
      <c r="U13" s="8" t="s">
        <v>271</v>
      </c>
      <c r="V13" s="8" t="s">
        <v>278</v>
      </c>
      <c r="W13" s="8" t="s">
        <v>273</v>
      </c>
      <c r="X13" s="8" t="s">
        <v>144</v>
      </c>
      <c r="Y13" s="8" t="s">
        <v>274</v>
      </c>
      <c r="AA13" s="52" t="s">
        <v>197</v>
      </c>
      <c r="AB13" s="52" t="s">
        <v>278</v>
      </c>
      <c r="AD13" s="12">
        <f t="shared" si="19"/>
        <v>0</v>
      </c>
      <c r="AE13" s="12">
        <f t="shared" si="20"/>
        <v>1</v>
      </c>
      <c r="AF13" s="12">
        <f t="shared" si="21"/>
        <v>1</v>
      </c>
      <c r="AG13" s="12">
        <f t="shared" si="22"/>
        <v>1</v>
      </c>
      <c r="AH13" s="12">
        <f t="shared" si="23"/>
        <v>0</v>
      </c>
      <c r="AI13" s="12">
        <f t="shared" si="24"/>
        <v>1</v>
      </c>
      <c r="AJ13" s="12">
        <f t="shared" si="25"/>
        <v>1</v>
      </c>
      <c r="AK13" s="12">
        <f t="shared" si="26"/>
        <v>1</v>
      </c>
      <c r="AL13" s="12">
        <f t="shared" si="27"/>
        <v>1</v>
      </c>
      <c r="AM13" s="12">
        <f t="shared" si="28"/>
        <v>1</v>
      </c>
      <c r="AN13" s="12">
        <f t="shared" si="29"/>
        <v>0</v>
      </c>
      <c r="AO13" s="12">
        <f t="shared" si="30"/>
        <v>0</v>
      </c>
      <c r="AP13" s="12">
        <f t="shared" si="31"/>
        <v>0</v>
      </c>
      <c r="AQ13" s="12">
        <f t="shared" si="32"/>
        <v>0</v>
      </c>
      <c r="AR13" s="12">
        <f t="shared" si="33"/>
        <v>0</v>
      </c>
      <c r="AS13" s="12">
        <f t="shared" si="34"/>
        <v>0</v>
      </c>
      <c r="AT13" s="12">
        <f t="shared" si="35"/>
        <v>1</v>
      </c>
      <c r="AU13" s="12">
        <f t="shared" si="36"/>
        <v>1</v>
      </c>
      <c r="AV13" s="12">
        <f t="shared" si="37"/>
        <v>0</v>
      </c>
      <c r="AW13" s="12">
        <f t="shared" si="38"/>
        <v>1</v>
      </c>
      <c r="AX13" s="12">
        <f t="shared" si="39"/>
        <v>0</v>
      </c>
      <c r="AY13" s="12">
        <f t="shared" si="40"/>
        <v>0</v>
      </c>
      <c r="BA13" s="12" t="e">
        <f t="shared" si="16"/>
        <v>#N/A</v>
      </c>
      <c r="BB13" s="12" t="e">
        <f t="shared" si="17"/>
        <v>#N/A</v>
      </c>
    </row>
    <row r="14" spans="1:54" x14ac:dyDescent="0.25">
      <c r="A14" s="9" t="s">
        <v>64</v>
      </c>
      <c r="B14" s="8">
        <f t="shared" si="18"/>
        <v>12</v>
      </c>
      <c r="C14" s="42">
        <f t="shared" si="0"/>
        <v>1</v>
      </c>
      <c r="D14" s="41" t="s">
        <v>255</v>
      </c>
      <c r="E14" s="8" t="s">
        <v>92</v>
      </c>
      <c r="F14" s="8" t="s">
        <v>257</v>
      </c>
      <c r="G14" s="8" t="s">
        <v>258</v>
      </c>
      <c r="H14" s="8" t="s">
        <v>259</v>
      </c>
      <c r="I14" s="8" t="s">
        <v>260</v>
      </c>
      <c r="J14" s="8" t="s">
        <v>136</v>
      </c>
      <c r="K14" s="8" t="s">
        <v>262</v>
      </c>
      <c r="L14" s="8" t="s">
        <v>263</v>
      </c>
      <c r="M14" s="8" t="s">
        <v>264</v>
      </c>
      <c r="N14" s="8" t="s">
        <v>265</v>
      </c>
      <c r="O14" s="8" t="s">
        <v>266</v>
      </c>
      <c r="P14" s="8" t="s">
        <v>267</v>
      </c>
      <c r="Q14" s="8" t="s">
        <v>268</v>
      </c>
      <c r="R14" s="8" t="s">
        <v>269</v>
      </c>
      <c r="S14" s="8" t="s">
        <v>185</v>
      </c>
      <c r="T14" s="8" t="s">
        <v>270</v>
      </c>
      <c r="U14" s="8" t="s">
        <v>271</v>
      </c>
      <c r="V14" s="8" t="s">
        <v>278</v>
      </c>
      <c r="W14" s="8" t="s">
        <v>273</v>
      </c>
      <c r="X14" s="8" t="s">
        <v>144</v>
      </c>
      <c r="Y14" s="8" t="s">
        <v>274</v>
      </c>
      <c r="AA14" s="52" t="s">
        <v>274</v>
      </c>
      <c r="AB14" s="8" t="s">
        <v>263</v>
      </c>
      <c r="AD14" s="12">
        <f t="shared" si="19"/>
        <v>1</v>
      </c>
      <c r="AE14" s="12">
        <f t="shared" si="20"/>
        <v>1</v>
      </c>
      <c r="AF14" s="12">
        <f t="shared" si="21"/>
        <v>1</v>
      </c>
      <c r="AG14" s="12">
        <f t="shared" si="22"/>
        <v>1</v>
      </c>
      <c r="AH14" s="12">
        <f t="shared" si="23"/>
        <v>1</v>
      </c>
      <c r="AI14" s="12">
        <f t="shared" si="24"/>
        <v>1</v>
      </c>
      <c r="AJ14" s="12">
        <f t="shared" si="25"/>
        <v>0</v>
      </c>
      <c r="AK14" s="12">
        <f t="shared" si="26"/>
        <v>1</v>
      </c>
      <c r="AL14" s="12">
        <f t="shared" si="27"/>
        <v>1</v>
      </c>
      <c r="AM14" s="12">
        <f t="shared" si="28"/>
        <v>1</v>
      </c>
      <c r="AN14" s="12">
        <f t="shared" si="29"/>
        <v>0</v>
      </c>
      <c r="AO14" s="12">
        <f t="shared" si="30"/>
        <v>0</v>
      </c>
      <c r="AP14" s="12">
        <f t="shared" si="31"/>
        <v>0</v>
      </c>
      <c r="AQ14" s="12">
        <f t="shared" si="32"/>
        <v>1</v>
      </c>
      <c r="AR14" s="12">
        <f t="shared" si="33"/>
        <v>0</v>
      </c>
      <c r="AS14" s="12">
        <f t="shared" si="34"/>
        <v>0</v>
      </c>
      <c r="AT14" s="12">
        <f t="shared" si="35"/>
        <v>0</v>
      </c>
      <c r="AU14" s="12">
        <f t="shared" si="36"/>
        <v>1</v>
      </c>
      <c r="AV14" s="12">
        <f t="shared" si="37"/>
        <v>0</v>
      </c>
      <c r="AW14" s="12">
        <f t="shared" si="38"/>
        <v>1</v>
      </c>
      <c r="AX14" s="12">
        <f t="shared" si="39"/>
        <v>0</v>
      </c>
      <c r="AY14" s="12">
        <f t="shared" si="40"/>
        <v>0</v>
      </c>
      <c r="BA14" s="12" t="e">
        <f t="shared" si="16"/>
        <v>#N/A</v>
      </c>
      <c r="BB14" s="12">
        <f t="shared" si="17"/>
        <v>1</v>
      </c>
    </row>
    <row r="15" spans="1:54" x14ac:dyDescent="0.25">
      <c r="A15" s="9" t="s">
        <v>65</v>
      </c>
      <c r="B15" s="8">
        <f t="shared" si="18"/>
        <v>10</v>
      </c>
      <c r="C15" s="42">
        <f t="shared" si="0"/>
        <v>1</v>
      </c>
      <c r="D15" s="41" t="s">
        <v>255</v>
      </c>
      <c r="E15" s="8" t="s">
        <v>256</v>
      </c>
      <c r="F15" s="8" t="s">
        <v>257</v>
      </c>
      <c r="G15" s="8" t="s">
        <v>258</v>
      </c>
      <c r="H15" s="8" t="s">
        <v>259</v>
      </c>
      <c r="I15" s="8" t="s">
        <v>260</v>
      </c>
      <c r="J15" s="8" t="s">
        <v>136</v>
      </c>
      <c r="K15" s="8" t="s">
        <v>262</v>
      </c>
      <c r="L15" s="8" t="s">
        <v>263</v>
      </c>
      <c r="M15" s="8" t="s">
        <v>264</v>
      </c>
      <c r="N15" s="8" t="s">
        <v>265</v>
      </c>
      <c r="O15" s="8" t="s">
        <v>266</v>
      </c>
      <c r="P15" s="8" t="s">
        <v>267</v>
      </c>
      <c r="Q15" s="8" t="s">
        <v>280</v>
      </c>
      <c r="R15" s="8" t="s">
        <v>269</v>
      </c>
      <c r="S15" s="8" t="s">
        <v>185</v>
      </c>
      <c r="T15" s="8" t="s">
        <v>154</v>
      </c>
      <c r="U15" s="8" t="s">
        <v>158</v>
      </c>
      <c r="V15" s="8" t="s">
        <v>272</v>
      </c>
      <c r="W15" s="8" t="s">
        <v>275</v>
      </c>
      <c r="X15" s="8" t="s">
        <v>144</v>
      </c>
      <c r="Y15" s="8" t="s">
        <v>274</v>
      </c>
      <c r="AA15" s="52" t="s">
        <v>185</v>
      </c>
      <c r="AB15" s="8" t="s">
        <v>154</v>
      </c>
      <c r="AD15" s="12">
        <f t="shared" si="19"/>
        <v>1</v>
      </c>
      <c r="AE15" s="12">
        <f t="shared" si="20"/>
        <v>0</v>
      </c>
      <c r="AF15" s="12">
        <f t="shared" si="21"/>
        <v>1</v>
      </c>
      <c r="AG15" s="12">
        <f t="shared" si="22"/>
        <v>1</v>
      </c>
      <c r="AH15" s="12">
        <f t="shared" si="23"/>
        <v>1</v>
      </c>
      <c r="AI15" s="12">
        <f t="shared" si="24"/>
        <v>1</v>
      </c>
      <c r="AJ15" s="12">
        <f t="shared" si="25"/>
        <v>0</v>
      </c>
      <c r="AK15" s="12">
        <f t="shared" si="26"/>
        <v>1</v>
      </c>
      <c r="AL15" s="12">
        <f t="shared" si="27"/>
        <v>1</v>
      </c>
      <c r="AM15" s="12">
        <f t="shared" si="28"/>
        <v>1</v>
      </c>
      <c r="AN15" s="12">
        <f t="shared" si="29"/>
        <v>0</v>
      </c>
      <c r="AO15" s="12">
        <f t="shared" si="30"/>
        <v>0</v>
      </c>
      <c r="AP15" s="12">
        <f t="shared" si="31"/>
        <v>0</v>
      </c>
      <c r="AQ15" s="12">
        <f t="shared" si="32"/>
        <v>0</v>
      </c>
      <c r="AR15" s="12">
        <f t="shared" si="33"/>
        <v>0</v>
      </c>
      <c r="AS15" s="12">
        <f t="shared" si="34"/>
        <v>0</v>
      </c>
      <c r="AT15" s="12">
        <f t="shared" si="35"/>
        <v>1</v>
      </c>
      <c r="AU15" s="12">
        <f t="shared" si="36"/>
        <v>0</v>
      </c>
      <c r="AV15" s="12">
        <f t="shared" si="37"/>
        <v>1</v>
      </c>
      <c r="AW15" s="12">
        <f t="shared" si="38"/>
        <v>0</v>
      </c>
      <c r="AX15" s="12">
        <f t="shared" si="39"/>
        <v>0</v>
      </c>
      <c r="AY15" s="12">
        <f t="shared" si="40"/>
        <v>0</v>
      </c>
      <c r="BA15" s="12" t="e">
        <f t="shared" si="16"/>
        <v>#N/A</v>
      </c>
      <c r="BB15" s="12">
        <f t="shared" si="17"/>
        <v>1</v>
      </c>
    </row>
    <row r="16" spans="1:54" x14ac:dyDescent="0.25">
      <c r="A16" s="9" t="s">
        <v>66</v>
      </c>
      <c r="B16" s="8">
        <f t="shared" si="18"/>
        <v>11</v>
      </c>
      <c r="C16" s="42">
        <f t="shared" si="0"/>
        <v>1</v>
      </c>
      <c r="D16" s="41" t="s">
        <v>255</v>
      </c>
      <c r="E16" s="8" t="s">
        <v>256</v>
      </c>
      <c r="F16" s="8" t="s">
        <v>257</v>
      </c>
      <c r="G16" s="8" t="s">
        <v>164</v>
      </c>
      <c r="H16" s="8" t="s">
        <v>259</v>
      </c>
      <c r="I16" s="8" t="s">
        <v>156</v>
      </c>
      <c r="J16" s="8" t="s">
        <v>261</v>
      </c>
      <c r="K16" s="8" t="s">
        <v>262</v>
      </c>
      <c r="L16" s="8" t="s">
        <v>263</v>
      </c>
      <c r="M16" s="8" t="s">
        <v>264</v>
      </c>
      <c r="N16" s="8" t="s">
        <v>265</v>
      </c>
      <c r="O16" s="8" t="s">
        <v>266</v>
      </c>
      <c r="P16" s="8" t="s">
        <v>267</v>
      </c>
      <c r="Q16" s="8" t="s">
        <v>268</v>
      </c>
      <c r="R16" s="8" t="s">
        <v>269</v>
      </c>
      <c r="S16" s="8" t="s">
        <v>185</v>
      </c>
      <c r="T16" s="8" t="s">
        <v>270</v>
      </c>
      <c r="U16" s="8" t="s">
        <v>158</v>
      </c>
      <c r="V16" s="8" t="s">
        <v>272</v>
      </c>
      <c r="W16" s="8" t="s">
        <v>273</v>
      </c>
      <c r="X16" s="8" t="s">
        <v>144</v>
      </c>
      <c r="Y16" s="8" t="s">
        <v>279</v>
      </c>
      <c r="AA16" s="52" t="s">
        <v>266</v>
      </c>
      <c r="AB16" s="8" t="s">
        <v>264</v>
      </c>
      <c r="AD16" s="12">
        <f t="shared" si="19"/>
        <v>1</v>
      </c>
      <c r="AE16" s="12">
        <f t="shared" si="20"/>
        <v>0</v>
      </c>
      <c r="AF16" s="12">
        <f t="shared" si="21"/>
        <v>1</v>
      </c>
      <c r="AG16" s="12">
        <f t="shared" si="22"/>
        <v>0</v>
      </c>
      <c r="AH16" s="12">
        <f t="shared" si="23"/>
        <v>1</v>
      </c>
      <c r="AI16" s="12">
        <f t="shared" si="24"/>
        <v>0</v>
      </c>
      <c r="AJ16" s="12">
        <f t="shared" si="25"/>
        <v>1</v>
      </c>
      <c r="AK16" s="12">
        <f t="shared" si="26"/>
        <v>1</v>
      </c>
      <c r="AL16" s="12">
        <f t="shared" si="27"/>
        <v>1</v>
      </c>
      <c r="AM16" s="12">
        <f t="shared" si="28"/>
        <v>1</v>
      </c>
      <c r="AN16" s="12">
        <f t="shared" si="29"/>
        <v>0</v>
      </c>
      <c r="AO16" s="12">
        <f t="shared" si="30"/>
        <v>0</v>
      </c>
      <c r="AP16" s="12">
        <f t="shared" si="31"/>
        <v>0</v>
      </c>
      <c r="AQ16" s="12">
        <f t="shared" si="32"/>
        <v>1</v>
      </c>
      <c r="AR16" s="12">
        <f t="shared" si="33"/>
        <v>0</v>
      </c>
      <c r="AS16" s="12">
        <f t="shared" si="34"/>
        <v>0</v>
      </c>
      <c r="AT16" s="12">
        <f t="shared" si="35"/>
        <v>0</v>
      </c>
      <c r="AU16" s="12">
        <f t="shared" si="36"/>
        <v>0</v>
      </c>
      <c r="AV16" s="12">
        <f t="shared" si="37"/>
        <v>1</v>
      </c>
      <c r="AW16" s="12">
        <f t="shared" si="38"/>
        <v>1</v>
      </c>
      <c r="AX16" s="12">
        <f t="shared" si="39"/>
        <v>0</v>
      </c>
      <c r="AY16" s="12">
        <f t="shared" si="40"/>
        <v>1</v>
      </c>
      <c r="BA16" s="12" t="e">
        <f t="shared" si="16"/>
        <v>#N/A</v>
      </c>
      <c r="BB16" s="12">
        <f t="shared" si="17"/>
        <v>1</v>
      </c>
    </row>
    <row r="17" spans="1:54" x14ac:dyDescent="0.25">
      <c r="A17" s="9" t="s">
        <v>67</v>
      </c>
      <c r="B17" s="8">
        <f t="shared" si="18"/>
        <v>9</v>
      </c>
      <c r="C17" s="42">
        <f t="shared" si="0"/>
        <v>1</v>
      </c>
      <c r="D17" s="41" t="s">
        <v>276</v>
      </c>
      <c r="E17" s="8" t="s">
        <v>256</v>
      </c>
      <c r="F17" s="8" t="s">
        <v>277</v>
      </c>
      <c r="G17" s="8" t="s">
        <v>164</v>
      </c>
      <c r="H17" s="8" t="s">
        <v>259</v>
      </c>
      <c r="I17" s="8" t="s">
        <v>260</v>
      </c>
      <c r="J17" s="8" t="s">
        <v>261</v>
      </c>
      <c r="K17" s="8" t="s">
        <v>262</v>
      </c>
      <c r="L17" s="8" t="s">
        <v>263</v>
      </c>
      <c r="M17" s="8" t="s">
        <v>248</v>
      </c>
      <c r="N17" s="8" t="s">
        <v>265</v>
      </c>
      <c r="O17" s="8" t="s">
        <v>266</v>
      </c>
      <c r="P17" s="8" t="s">
        <v>267</v>
      </c>
      <c r="Q17" s="8" t="s">
        <v>280</v>
      </c>
      <c r="R17" s="8" t="s">
        <v>269</v>
      </c>
      <c r="S17" s="8" t="s">
        <v>185</v>
      </c>
      <c r="T17" s="8" t="s">
        <v>154</v>
      </c>
      <c r="U17" s="8" t="s">
        <v>271</v>
      </c>
      <c r="V17" s="8" t="s">
        <v>272</v>
      </c>
      <c r="W17" s="8" t="s">
        <v>275</v>
      </c>
      <c r="X17" s="8" t="s">
        <v>144</v>
      </c>
      <c r="Y17" s="8" t="s">
        <v>279</v>
      </c>
      <c r="AA17" s="8" t="s">
        <v>272</v>
      </c>
      <c r="AB17" s="52" t="s">
        <v>265</v>
      </c>
      <c r="AD17" s="12">
        <f t="shared" si="19"/>
        <v>0</v>
      </c>
      <c r="AE17" s="12">
        <f t="shared" si="20"/>
        <v>0</v>
      </c>
      <c r="AF17" s="12">
        <f t="shared" si="21"/>
        <v>0</v>
      </c>
      <c r="AG17" s="12">
        <f t="shared" si="22"/>
        <v>0</v>
      </c>
      <c r="AH17" s="12">
        <f t="shared" si="23"/>
        <v>1</v>
      </c>
      <c r="AI17" s="12">
        <f t="shared" si="24"/>
        <v>1</v>
      </c>
      <c r="AJ17" s="12">
        <f t="shared" si="25"/>
        <v>1</v>
      </c>
      <c r="AK17" s="12">
        <f t="shared" si="26"/>
        <v>1</v>
      </c>
      <c r="AL17" s="12">
        <f t="shared" si="27"/>
        <v>1</v>
      </c>
      <c r="AM17" s="12">
        <f t="shared" si="28"/>
        <v>0</v>
      </c>
      <c r="AN17" s="12">
        <f t="shared" si="29"/>
        <v>0</v>
      </c>
      <c r="AO17" s="12">
        <f t="shared" si="30"/>
        <v>0</v>
      </c>
      <c r="AP17" s="12">
        <f t="shared" si="31"/>
        <v>0</v>
      </c>
      <c r="AQ17" s="12">
        <f t="shared" si="32"/>
        <v>0</v>
      </c>
      <c r="AR17" s="12">
        <f t="shared" si="33"/>
        <v>0</v>
      </c>
      <c r="AS17" s="12">
        <f t="shared" si="34"/>
        <v>0</v>
      </c>
      <c r="AT17" s="12">
        <f t="shared" si="35"/>
        <v>1</v>
      </c>
      <c r="AU17" s="12">
        <f t="shared" si="36"/>
        <v>1</v>
      </c>
      <c r="AV17" s="12">
        <f t="shared" si="37"/>
        <v>1</v>
      </c>
      <c r="AW17" s="12">
        <f t="shared" si="38"/>
        <v>0</v>
      </c>
      <c r="AX17" s="12">
        <f t="shared" si="39"/>
        <v>0</v>
      </c>
      <c r="AY17" s="12">
        <f t="shared" si="40"/>
        <v>1</v>
      </c>
      <c r="BA17" s="12">
        <f t="shared" si="16"/>
        <v>1</v>
      </c>
      <c r="BB17" s="12" t="e">
        <f t="shared" si="17"/>
        <v>#N/A</v>
      </c>
    </row>
    <row r="18" spans="1:54" x14ac:dyDescent="0.25">
      <c r="A18" s="9" t="s">
        <v>68</v>
      </c>
      <c r="B18" s="8">
        <f t="shared" si="18"/>
        <v>16</v>
      </c>
      <c r="C18" s="42">
        <f t="shared" si="0"/>
        <v>1</v>
      </c>
      <c r="D18" s="41" t="s">
        <v>255</v>
      </c>
      <c r="E18" s="8" t="s">
        <v>92</v>
      </c>
      <c r="F18" s="8" t="s">
        <v>257</v>
      </c>
      <c r="G18" s="8" t="s">
        <v>258</v>
      </c>
      <c r="H18" s="8" t="s">
        <v>259</v>
      </c>
      <c r="I18" s="8" t="s">
        <v>260</v>
      </c>
      <c r="J18" s="8" t="s">
        <v>136</v>
      </c>
      <c r="K18" s="8" t="s">
        <v>262</v>
      </c>
      <c r="L18" s="8" t="s">
        <v>263</v>
      </c>
      <c r="M18" s="8" t="s">
        <v>264</v>
      </c>
      <c r="N18" s="8" t="s">
        <v>265</v>
      </c>
      <c r="O18" s="8" t="s">
        <v>266</v>
      </c>
      <c r="P18" s="8" t="s">
        <v>245</v>
      </c>
      <c r="Q18" s="8" t="s">
        <v>280</v>
      </c>
      <c r="R18" s="8" t="s">
        <v>281</v>
      </c>
      <c r="S18" s="8" t="s">
        <v>185</v>
      </c>
      <c r="T18" s="8" t="s">
        <v>154</v>
      </c>
      <c r="U18" s="8" t="s">
        <v>271</v>
      </c>
      <c r="V18" s="8" t="s">
        <v>272</v>
      </c>
      <c r="W18" s="8" t="s">
        <v>273</v>
      </c>
      <c r="X18" s="8" t="s">
        <v>144</v>
      </c>
      <c r="Y18" s="8" t="s">
        <v>279</v>
      </c>
      <c r="AA18" s="8" t="s">
        <v>272</v>
      </c>
      <c r="AB18" s="52" t="s">
        <v>197</v>
      </c>
      <c r="AD18" s="12">
        <f t="shared" si="19"/>
        <v>1</v>
      </c>
      <c r="AE18" s="12">
        <f t="shared" si="20"/>
        <v>1</v>
      </c>
      <c r="AF18" s="12">
        <f t="shared" si="21"/>
        <v>1</v>
      </c>
      <c r="AG18" s="12">
        <f t="shared" si="22"/>
        <v>1</v>
      </c>
      <c r="AH18" s="12">
        <f t="shared" si="23"/>
        <v>1</v>
      </c>
      <c r="AI18" s="12">
        <f t="shared" si="24"/>
        <v>1</v>
      </c>
      <c r="AJ18" s="12">
        <f t="shared" si="25"/>
        <v>0</v>
      </c>
      <c r="AK18" s="12">
        <f t="shared" si="26"/>
        <v>1</v>
      </c>
      <c r="AL18" s="12">
        <f t="shared" si="27"/>
        <v>1</v>
      </c>
      <c r="AM18" s="12">
        <f t="shared" si="28"/>
        <v>1</v>
      </c>
      <c r="AN18" s="12">
        <f t="shared" si="29"/>
        <v>0</v>
      </c>
      <c r="AO18" s="12">
        <f t="shared" si="30"/>
        <v>0</v>
      </c>
      <c r="AP18" s="12">
        <f t="shared" si="31"/>
        <v>1</v>
      </c>
      <c r="AQ18" s="12">
        <f t="shared" si="32"/>
        <v>0</v>
      </c>
      <c r="AR18" s="12">
        <f t="shared" si="33"/>
        <v>1</v>
      </c>
      <c r="AS18" s="12">
        <f t="shared" si="34"/>
        <v>0</v>
      </c>
      <c r="AT18" s="12">
        <f t="shared" si="35"/>
        <v>1</v>
      </c>
      <c r="AU18" s="12">
        <f t="shared" si="36"/>
        <v>1</v>
      </c>
      <c r="AV18" s="12">
        <f t="shared" si="37"/>
        <v>1</v>
      </c>
      <c r="AW18" s="12">
        <f t="shared" si="38"/>
        <v>1</v>
      </c>
      <c r="AX18" s="12">
        <f t="shared" si="39"/>
        <v>0</v>
      </c>
      <c r="AY18" s="12">
        <f t="shared" si="40"/>
        <v>1</v>
      </c>
      <c r="BA18" s="12">
        <f t="shared" si="16"/>
        <v>1</v>
      </c>
      <c r="BB18" s="12" t="e">
        <f t="shared" si="17"/>
        <v>#N/A</v>
      </c>
    </row>
    <row r="19" spans="1:54" x14ac:dyDescent="0.25">
      <c r="A19" s="9" t="s">
        <v>69</v>
      </c>
      <c r="B19" s="8">
        <f t="shared" si="18"/>
        <v>13</v>
      </c>
      <c r="C19" s="42">
        <f t="shared" si="0"/>
        <v>2</v>
      </c>
      <c r="D19" s="41" t="s">
        <v>255</v>
      </c>
      <c r="E19" s="8" t="s">
        <v>256</v>
      </c>
      <c r="F19" s="8" t="s">
        <v>257</v>
      </c>
      <c r="G19" s="8" t="s">
        <v>164</v>
      </c>
      <c r="H19" s="8" t="s">
        <v>259</v>
      </c>
      <c r="I19" s="8" t="s">
        <v>260</v>
      </c>
      <c r="J19" s="8" t="s">
        <v>136</v>
      </c>
      <c r="K19" s="8" t="s">
        <v>262</v>
      </c>
      <c r="L19" s="8" t="s">
        <v>221</v>
      </c>
      <c r="M19" s="8" t="s">
        <v>264</v>
      </c>
      <c r="N19" s="8" t="s">
        <v>265</v>
      </c>
      <c r="O19" s="8" t="s">
        <v>266</v>
      </c>
      <c r="P19" s="8" t="s">
        <v>245</v>
      </c>
      <c r="Q19" s="8" t="s">
        <v>268</v>
      </c>
      <c r="R19" s="8" t="s">
        <v>269</v>
      </c>
      <c r="S19" s="8" t="s">
        <v>161</v>
      </c>
      <c r="T19" s="8" t="s">
        <v>154</v>
      </c>
      <c r="U19" s="8" t="s">
        <v>271</v>
      </c>
      <c r="V19" s="8" t="s">
        <v>278</v>
      </c>
      <c r="W19" s="8" t="s">
        <v>273</v>
      </c>
      <c r="X19" s="8" t="s">
        <v>144</v>
      </c>
      <c r="Y19" s="8" t="s">
        <v>279</v>
      </c>
      <c r="AA19" s="8" t="s">
        <v>268</v>
      </c>
      <c r="AB19" s="8" t="s">
        <v>154</v>
      </c>
      <c r="AD19" s="12">
        <f t="shared" si="19"/>
        <v>1</v>
      </c>
      <c r="AE19" s="12">
        <f t="shared" si="20"/>
        <v>0</v>
      </c>
      <c r="AF19" s="12">
        <f t="shared" si="21"/>
        <v>1</v>
      </c>
      <c r="AG19" s="12">
        <f t="shared" si="22"/>
        <v>0</v>
      </c>
      <c r="AH19" s="12">
        <f t="shared" si="23"/>
        <v>1</v>
      </c>
      <c r="AI19" s="12">
        <f t="shared" si="24"/>
        <v>1</v>
      </c>
      <c r="AJ19" s="12">
        <f t="shared" si="25"/>
        <v>0</v>
      </c>
      <c r="AK19" s="12">
        <f t="shared" si="26"/>
        <v>1</v>
      </c>
      <c r="AL19" s="12">
        <f t="shared" si="27"/>
        <v>0</v>
      </c>
      <c r="AM19" s="12">
        <f t="shared" si="28"/>
        <v>1</v>
      </c>
      <c r="AN19" s="12">
        <f t="shared" si="29"/>
        <v>0</v>
      </c>
      <c r="AO19" s="12">
        <f t="shared" si="30"/>
        <v>0</v>
      </c>
      <c r="AP19" s="12">
        <f t="shared" si="31"/>
        <v>1</v>
      </c>
      <c r="AQ19" s="12">
        <f t="shared" si="32"/>
        <v>1</v>
      </c>
      <c r="AR19" s="12">
        <f t="shared" si="33"/>
        <v>0</v>
      </c>
      <c r="AS19" s="12">
        <f t="shared" si="34"/>
        <v>1</v>
      </c>
      <c r="AT19" s="12">
        <f t="shared" si="35"/>
        <v>1</v>
      </c>
      <c r="AU19" s="12">
        <f t="shared" si="36"/>
        <v>1</v>
      </c>
      <c r="AV19" s="12">
        <f t="shared" si="37"/>
        <v>0</v>
      </c>
      <c r="AW19" s="12">
        <f t="shared" si="38"/>
        <v>1</v>
      </c>
      <c r="AX19" s="12">
        <f t="shared" si="39"/>
        <v>0</v>
      </c>
      <c r="AY19" s="12">
        <f t="shared" si="40"/>
        <v>1</v>
      </c>
      <c r="BA19" s="12">
        <f t="shared" si="16"/>
        <v>1</v>
      </c>
      <c r="BB19" s="12">
        <f t="shared" si="17"/>
        <v>1</v>
      </c>
    </row>
    <row r="20" spans="1:54" x14ac:dyDescent="0.25">
      <c r="A20" s="9" t="s">
        <v>70</v>
      </c>
      <c r="B20" s="8">
        <f t="shared" si="18"/>
        <v>11</v>
      </c>
      <c r="C20" s="42">
        <f t="shared" si="0"/>
        <v>1</v>
      </c>
      <c r="D20" s="41" t="s">
        <v>255</v>
      </c>
      <c r="E20" s="8" t="s">
        <v>256</v>
      </c>
      <c r="F20" s="8" t="s">
        <v>277</v>
      </c>
      <c r="G20" s="8" t="s">
        <v>164</v>
      </c>
      <c r="H20" s="8" t="s">
        <v>259</v>
      </c>
      <c r="I20" s="8" t="s">
        <v>260</v>
      </c>
      <c r="J20" s="8" t="s">
        <v>261</v>
      </c>
      <c r="K20" s="8" t="s">
        <v>262</v>
      </c>
      <c r="L20" s="8" t="s">
        <v>263</v>
      </c>
      <c r="M20" s="8" t="s">
        <v>264</v>
      </c>
      <c r="N20" s="8" t="s">
        <v>265</v>
      </c>
      <c r="O20" s="8" t="s">
        <v>266</v>
      </c>
      <c r="P20" s="8" t="s">
        <v>267</v>
      </c>
      <c r="Q20" s="8" t="s">
        <v>268</v>
      </c>
      <c r="R20" s="8" t="s">
        <v>269</v>
      </c>
      <c r="S20" s="8" t="s">
        <v>185</v>
      </c>
      <c r="T20" s="8" t="s">
        <v>270</v>
      </c>
      <c r="U20" s="8" t="s">
        <v>271</v>
      </c>
      <c r="V20" s="8" t="s">
        <v>272</v>
      </c>
      <c r="W20" s="8" t="s">
        <v>273</v>
      </c>
      <c r="X20" s="8" t="s">
        <v>144</v>
      </c>
      <c r="Y20" s="8" t="s">
        <v>274</v>
      </c>
      <c r="AA20" s="52" t="s">
        <v>144</v>
      </c>
      <c r="AB20" s="8" t="s">
        <v>272</v>
      </c>
      <c r="AD20" s="12">
        <f t="shared" si="19"/>
        <v>1</v>
      </c>
      <c r="AE20" s="12">
        <f t="shared" si="20"/>
        <v>0</v>
      </c>
      <c r="AF20" s="12">
        <f t="shared" si="21"/>
        <v>0</v>
      </c>
      <c r="AG20" s="12">
        <f t="shared" si="22"/>
        <v>0</v>
      </c>
      <c r="AH20" s="12">
        <f t="shared" si="23"/>
        <v>1</v>
      </c>
      <c r="AI20" s="12">
        <f t="shared" si="24"/>
        <v>1</v>
      </c>
      <c r="AJ20" s="12">
        <f t="shared" si="25"/>
        <v>1</v>
      </c>
      <c r="AK20" s="12">
        <f t="shared" si="26"/>
        <v>1</v>
      </c>
      <c r="AL20" s="12">
        <f t="shared" si="27"/>
        <v>1</v>
      </c>
      <c r="AM20" s="12">
        <f t="shared" si="28"/>
        <v>1</v>
      </c>
      <c r="AN20" s="12">
        <f t="shared" si="29"/>
        <v>0</v>
      </c>
      <c r="AO20" s="12">
        <f t="shared" si="30"/>
        <v>0</v>
      </c>
      <c r="AP20" s="12">
        <f t="shared" si="31"/>
        <v>0</v>
      </c>
      <c r="AQ20" s="12">
        <f t="shared" si="32"/>
        <v>1</v>
      </c>
      <c r="AR20" s="12">
        <f t="shared" si="33"/>
        <v>0</v>
      </c>
      <c r="AS20" s="12">
        <f t="shared" si="34"/>
        <v>0</v>
      </c>
      <c r="AT20" s="12">
        <f t="shared" si="35"/>
        <v>0</v>
      </c>
      <c r="AU20" s="12">
        <f t="shared" si="36"/>
        <v>1</v>
      </c>
      <c r="AV20" s="12">
        <f t="shared" si="37"/>
        <v>1</v>
      </c>
      <c r="AW20" s="12">
        <f t="shared" si="38"/>
        <v>1</v>
      </c>
      <c r="AX20" s="12">
        <f t="shared" si="39"/>
        <v>0</v>
      </c>
      <c r="AY20" s="12">
        <f t="shared" si="40"/>
        <v>0</v>
      </c>
      <c r="BA20" s="12" t="e">
        <f t="shared" si="16"/>
        <v>#N/A</v>
      </c>
      <c r="BB20" s="12">
        <f t="shared" si="17"/>
        <v>1</v>
      </c>
    </row>
    <row r="21" spans="1:54" x14ac:dyDescent="0.25">
      <c r="A21" s="9" t="s">
        <v>71</v>
      </c>
      <c r="B21" s="8">
        <f t="shared" si="18"/>
        <v>15</v>
      </c>
      <c r="C21" s="42">
        <f t="shared" si="0"/>
        <v>1</v>
      </c>
      <c r="D21" s="41" t="s">
        <v>255</v>
      </c>
      <c r="E21" s="8" t="s">
        <v>256</v>
      </c>
      <c r="F21" s="8" t="s">
        <v>257</v>
      </c>
      <c r="G21" s="8" t="s">
        <v>258</v>
      </c>
      <c r="H21" s="8" t="s">
        <v>259</v>
      </c>
      <c r="I21" s="8" t="s">
        <v>260</v>
      </c>
      <c r="J21" s="8" t="s">
        <v>261</v>
      </c>
      <c r="K21" s="8" t="s">
        <v>262</v>
      </c>
      <c r="L21" s="8" t="s">
        <v>263</v>
      </c>
      <c r="M21" s="8" t="s">
        <v>264</v>
      </c>
      <c r="N21" s="8" t="s">
        <v>265</v>
      </c>
      <c r="O21" s="8" t="s">
        <v>266</v>
      </c>
      <c r="P21" s="8" t="s">
        <v>267</v>
      </c>
      <c r="Q21" s="8" t="s">
        <v>268</v>
      </c>
      <c r="R21" s="8" t="s">
        <v>281</v>
      </c>
      <c r="S21" s="8" t="s">
        <v>185</v>
      </c>
      <c r="T21" s="8" t="s">
        <v>154</v>
      </c>
      <c r="U21" s="8" t="s">
        <v>271</v>
      </c>
      <c r="V21" s="8" t="s">
        <v>272</v>
      </c>
      <c r="W21" s="8" t="s">
        <v>273</v>
      </c>
      <c r="X21" s="8" t="s">
        <v>144</v>
      </c>
      <c r="Y21" s="8" t="s">
        <v>274</v>
      </c>
      <c r="AA21" s="52" t="s">
        <v>274</v>
      </c>
      <c r="AB21" s="8" t="s">
        <v>272</v>
      </c>
      <c r="AD21" s="12">
        <f t="shared" si="19"/>
        <v>1</v>
      </c>
      <c r="AE21" s="12">
        <f t="shared" si="20"/>
        <v>0</v>
      </c>
      <c r="AF21" s="12">
        <f t="shared" si="21"/>
        <v>1</v>
      </c>
      <c r="AG21" s="12">
        <f t="shared" si="22"/>
        <v>1</v>
      </c>
      <c r="AH21" s="12">
        <f t="shared" si="23"/>
        <v>1</v>
      </c>
      <c r="AI21" s="12">
        <f t="shared" si="24"/>
        <v>1</v>
      </c>
      <c r="AJ21" s="12">
        <f t="shared" si="25"/>
        <v>1</v>
      </c>
      <c r="AK21" s="12">
        <f t="shared" si="26"/>
        <v>1</v>
      </c>
      <c r="AL21" s="12">
        <f t="shared" si="27"/>
        <v>1</v>
      </c>
      <c r="AM21" s="12">
        <f t="shared" si="28"/>
        <v>1</v>
      </c>
      <c r="AN21" s="12">
        <f t="shared" si="29"/>
        <v>0</v>
      </c>
      <c r="AO21" s="12">
        <f t="shared" si="30"/>
        <v>0</v>
      </c>
      <c r="AP21" s="12">
        <f t="shared" si="31"/>
        <v>0</v>
      </c>
      <c r="AQ21" s="12">
        <f t="shared" si="32"/>
        <v>1</v>
      </c>
      <c r="AR21" s="12">
        <f t="shared" si="33"/>
        <v>1</v>
      </c>
      <c r="AS21" s="12">
        <f t="shared" si="34"/>
        <v>0</v>
      </c>
      <c r="AT21" s="12">
        <f t="shared" si="35"/>
        <v>1</v>
      </c>
      <c r="AU21" s="12">
        <f t="shared" si="36"/>
        <v>1</v>
      </c>
      <c r="AV21" s="12">
        <f t="shared" si="37"/>
        <v>1</v>
      </c>
      <c r="AW21" s="12">
        <f t="shared" si="38"/>
        <v>1</v>
      </c>
      <c r="AX21" s="12">
        <f t="shared" si="39"/>
        <v>0</v>
      </c>
      <c r="AY21" s="12">
        <f t="shared" si="40"/>
        <v>0</v>
      </c>
      <c r="BA21" s="12" t="e">
        <f t="shared" si="16"/>
        <v>#N/A</v>
      </c>
      <c r="BB21" s="12">
        <f t="shared" si="17"/>
        <v>1</v>
      </c>
    </row>
    <row r="22" spans="1:54" x14ac:dyDescent="0.25">
      <c r="A22" s="9" t="s">
        <v>72</v>
      </c>
      <c r="B22" s="8">
        <f t="shared" si="18"/>
        <v>13</v>
      </c>
      <c r="C22" s="42">
        <f t="shared" si="0"/>
        <v>1</v>
      </c>
      <c r="D22" s="41" t="s">
        <v>276</v>
      </c>
      <c r="E22" s="8" t="s">
        <v>92</v>
      </c>
      <c r="F22" s="8" t="s">
        <v>277</v>
      </c>
      <c r="G22" s="8" t="s">
        <v>164</v>
      </c>
      <c r="H22" s="8" t="s">
        <v>197</v>
      </c>
      <c r="I22" s="8" t="s">
        <v>260</v>
      </c>
      <c r="J22" s="8" t="s">
        <v>261</v>
      </c>
      <c r="K22" s="8" t="s">
        <v>262</v>
      </c>
      <c r="L22" s="8" t="s">
        <v>263</v>
      </c>
      <c r="M22" s="8" t="s">
        <v>264</v>
      </c>
      <c r="N22" s="8" t="s">
        <v>265</v>
      </c>
      <c r="O22" s="8" t="s">
        <v>282</v>
      </c>
      <c r="P22" s="8" t="s">
        <v>245</v>
      </c>
      <c r="Q22" s="8" t="s">
        <v>268</v>
      </c>
      <c r="R22" s="8" t="s">
        <v>269</v>
      </c>
      <c r="S22" s="8" t="s">
        <v>185</v>
      </c>
      <c r="T22" s="8" t="s">
        <v>270</v>
      </c>
      <c r="U22" s="8" t="s">
        <v>271</v>
      </c>
      <c r="V22" s="8" t="s">
        <v>272</v>
      </c>
      <c r="W22" s="8" t="s">
        <v>273</v>
      </c>
      <c r="X22" s="8" t="s">
        <v>144</v>
      </c>
      <c r="Y22" s="8" t="s">
        <v>279</v>
      </c>
      <c r="AA22" s="8" t="s">
        <v>263</v>
      </c>
      <c r="AB22" s="52" t="s">
        <v>144</v>
      </c>
      <c r="AD22" s="12">
        <f t="shared" si="19"/>
        <v>0</v>
      </c>
      <c r="AE22" s="12">
        <f t="shared" si="20"/>
        <v>1</v>
      </c>
      <c r="AF22" s="12">
        <f t="shared" si="21"/>
        <v>0</v>
      </c>
      <c r="AG22" s="12">
        <f t="shared" si="22"/>
        <v>0</v>
      </c>
      <c r="AH22" s="12">
        <f t="shared" si="23"/>
        <v>0</v>
      </c>
      <c r="AI22" s="12">
        <f t="shared" si="24"/>
        <v>1</v>
      </c>
      <c r="AJ22" s="12">
        <f t="shared" si="25"/>
        <v>1</v>
      </c>
      <c r="AK22" s="12">
        <f t="shared" si="26"/>
        <v>1</v>
      </c>
      <c r="AL22" s="12">
        <f t="shared" si="27"/>
        <v>1</v>
      </c>
      <c r="AM22" s="12">
        <f t="shared" si="28"/>
        <v>1</v>
      </c>
      <c r="AN22" s="12">
        <f t="shared" si="29"/>
        <v>0</v>
      </c>
      <c r="AO22" s="12">
        <f t="shared" si="30"/>
        <v>1</v>
      </c>
      <c r="AP22" s="12">
        <f t="shared" si="31"/>
        <v>1</v>
      </c>
      <c r="AQ22" s="12">
        <f t="shared" si="32"/>
        <v>1</v>
      </c>
      <c r="AR22" s="12">
        <f t="shared" si="33"/>
        <v>0</v>
      </c>
      <c r="AS22" s="12">
        <f t="shared" si="34"/>
        <v>0</v>
      </c>
      <c r="AT22" s="12">
        <f t="shared" si="35"/>
        <v>0</v>
      </c>
      <c r="AU22" s="12">
        <f t="shared" si="36"/>
        <v>1</v>
      </c>
      <c r="AV22" s="12">
        <f t="shared" si="37"/>
        <v>1</v>
      </c>
      <c r="AW22" s="12">
        <f t="shared" si="38"/>
        <v>1</v>
      </c>
      <c r="AX22" s="12">
        <f t="shared" si="39"/>
        <v>0</v>
      </c>
      <c r="AY22" s="12">
        <f t="shared" si="40"/>
        <v>1</v>
      </c>
      <c r="BA22" s="12">
        <f t="shared" si="16"/>
        <v>1</v>
      </c>
      <c r="BB22" s="12" t="e">
        <f t="shared" si="17"/>
        <v>#N/A</v>
      </c>
    </row>
    <row r="23" spans="1:54" x14ac:dyDescent="0.25">
      <c r="A23" s="9" t="s">
        <v>73</v>
      </c>
      <c r="B23" s="8">
        <f t="shared" si="18"/>
        <v>14</v>
      </c>
      <c r="C23" s="42">
        <f t="shared" si="0"/>
        <v>2</v>
      </c>
      <c r="D23" s="41" t="s">
        <v>255</v>
      </c>
      <c r="E23" s="8" t="s">
        <v>92</v>
      </c>
      <c r="F23" s="8" t="s">
        <v>257</v>
      </c>
      <c r="G23" s="8" t="s">
        <v>164</v>
      </c>
      <c r="H23" s="8" t="s">
        <v>197</v>
      </c>
      <c r="I23" s="8" t="s">
        <v>260</v>
      </c>
      <c r="J23" s="8" t="s">
        <v>261</v>
      </c>
      <c r="K23" s="8" t="s">
        <v>262</v>
      </c>
      <c r="L23" s="8" t="s">
        <v>263</v>
      </c>
      <c r="M23" s="8" t="s">
        <v>264</v>
      </c>
      <c r="N23" s="8" t="s">
        <v>265</v>
      </c>
      <c r="O23" s="8" t="s">
        <v>266</v>
      </c>
      <c r="P23" s="8" t="s">
        <v>267</v>
      </c>
      <c r="Q23" s="8" t="s">
        <v>268</v>
      </c>
      <c r="R23" s="8" t="s">
        <v>281</v>
      </c>
      <c r="S23" s="8" t="s">
        <v>161</v>
      </c>
      <c r="T23" s="8" t="s">
        <v>270</v>
      </c>
      <c r="U23" s="8" t="s">
        <v>271</v>
      </c>
      <c r="V23" s="8" t="s">
        <v>272</v>
      </c>
      <c r="W23" s="8" t="s">
        <v>275</v>
      </c>
      <c r="X23" s="8" t="s">
        <v>144</v>
      </c>
      <c r="Y23" s="8" t="s">
        <v>279</v>
      </c>
      <c r="AA23" s="8" t="s">
        <v>264</v>
      </c>
      <c r="AB23" s="8" t="s">
        <v>279</v>
      </c>
      <c r="AD23" s="12">
        <f t="shared" si="19"/>
        <v>1</v>
      </c>
      <c r="AE23" s="12">
        <f t="shared" si="20"/>
        <v>1</v>
      </c>
      <c r="AF23" s="12">
        <f t="shared" si="21"/>
        <v>1</v>
      </c>
      <c r="AG23" s="12">
        <f t="shared" si="22"/>
        <v>0</v>
      </c>
      <c r="AH23" s="12">
        <f t="shared" si="23"/>
        <v>0</v>
      </c>
      <c r="AI23" s="12">
        <f t="shared" si="24"/>
        <v>1</v>
      </c>
      <c r="AJ23" s="12">
        <f t="shared" si="25"/>
        <v>1</v>
      </c>
      <c r="AK23" s="12">
        <f t="shared" si="26"/>
        <v>1</v>
      </c>
      <c r="AL23" s="12">
        <f t="shared" si="27"/>
        <v>1</v>
      </c>
      <c r="AM23" s="12">
        <f t="shared" si="28"/>
        <v>1</v>
      </c>
      <c r="AN23" s="12">
        <f t="shared" si="29"/>
        <v>0</v>
      </c>
      <c r="AO23" s="12">
        <f t="shared" si="30"/>
        <v>0</v>
      </c>
      <c r="AP23" s="12">
        <f t="shared" si="31"/>
        <v>0</v>
      </c>
      <c r="AQ23" s="12">
        <f t="shared" si="32"/>
        <v>1</v>
      </c>
      <c r="AR23" s="12">
        <f t="shared" si="33"/>
        <v>1</v>
      </c>
      <c r="AS23" s="12">
        <f t="shared" si="34"/>
        <v>1</v>
      </c>
      <c r="AT23" s="12">
        <f t="shared" si="35"/>
        <v>0</v>
      </c>
      <c r="AU23" s="12">
        <f t="shared" si="36"/>
        <v>1</v>
      </c>
      <c r="AV23" s="12">
        <f t="shared" si="37"/>
        <v>1</v>
      </c>
      <c r="AW23" s="12">
        <f t="shared" si="38"/>
        <v>0</v>
      </c>
      <c r="AX23" s="12">
        <f t="shared" si="39"/>
        <v>0</v>
      </c>
      <c r="AY23" s="12">
        <f t="shared" si="40"/>
        <v>1</v>
      </c>
      <c r="BA23" s="12">
        <f t="shared" si="16"/>
        <v>1</v>
      </c>
      <c r="BB23" s="12">
        <f t="shared" si="17"/>
        <v>1</v>
      </c>
    </row>
    <row r="24" spans="1:54" x14ac:dyDescent="0.25">
      <c r="A24" s="9" t="s">
        <v>74</v>
      </c>
      <c r="B24" s="8">
        <f t="shared" si="18"/>
        <v>15</v>
      </c>
      <c r="C24" s="42">
        <f t="shared" si="0"/>
        <v>2</v>
      </c>
      <c r="D24" s="41" t="s">
        <v>276</v>
      </c>
      <c r="E24" s="8" t="s">
        <v>256</v>
      </c>
      <c r="F24" s="8" t="s">
        <v>257</v>
      </c>
      <c r="G24" s="8" t="s">
        <v>258</v>
      </c>
      <c r="H24" s="8" t="s">
        <v>259</v>
      </c>
      <c r="I24" s="8" t="s">
        <v>260</v>
      </c>
      <c r="J24" s="8" t="s">
        <v>261</v>
      </c>
      <c r="K24" s="8" t="s">
        <v>262</v>
      </c>
      <c r="L24" s="8" t="s">
        <v>263</v>
      </c>
      <c r="M24" s="8" t="s">
        <v>264</v>
      </c>
      <c r="N24" s="8" t="s">
        <v>195</v>
      </c>
      <c r="O24" s="8" t="s">
        <v>266</v>
      </c>
      <c r="P24" s="8" t="s">
        <v>267</v>
      </c>
      <c r="Q24" s="8" t="s">
        <v>268</v>
      </c>
      <c r="R24" s="8" t="s">
        <v>281</v>
      </c>
      <c r="S24" s="8" t="s">
        <v>161</v>
      </c>
      <c r="T24" s="8" t="s">
        <v>154</v>
      </c>
      <c r="U24" s="8" t="s">
        <v>158</v>
      </c>
      <c r="V24" s="8" t="s">
        <v>272</v>
      </c>
      <c r="W24" s="8" t="s">
        <v>273</v>
      </c>
      <c r="X24" s="8" t="s">
        <v>144</v>
      </c>
      <c r="Y24" s="8" t="s">
        <v>274</v>
      </c>
      <c r="AA24" s="8" t="s">
        <v>271</v>
      </c>
      <c r="AB24" s="8" t="s">
        <v>279</v>
      </c>
      <c r="AD24" s="12">
        <f t="shared" si="19"/>
        <v>0</v>
      </c>
      <c r="AE24" s="12">
        <f t="shared" si="20"/>
        <v>0</v>
      </c>
      <c r="AF24" s="12">
        <f t="shared" si="21"/>
        <v>1</v>
      </c>
      <c r="AG24" s="12">
        <f t="shared" si="22"/>
        <v>1</v>
      </c>
      <c r="AH24" s="12">
        <f t="shared" si="23"/>
        <v>1</v>
      </c>
      <c r="AI24" s="12">
        <f t="shared" si="24"/>
        <v>1</v>
      </c>
      <c r="AJ24" s="12">
        <f t="shared" si="25"/>
        <v>1</v>
      </c>
      <c r="AK24" s="12">
        <f t="shared" si="26"/>
        <v>1</v>
      </c>
      <c r="AL24" s="12">
        <f t="shared" si="27"/>
        <v>1</v>
      </c>
      <c r="AM24" s="12">
        <f t="shared" si="28"/>
        <v>1</v>
      </c>
      <c r="AN24" s="12">
        <f t="shared" si="29"/>
        <v>1</v>
      </c>
      <c r="AO24" s="12">
        <f t="shared" si="30"/>
        <v>0</v>
      </c>
      <c r="AP24" s="12">
        <f t="shared" si="31"/>
        <v>0</v>
      </c>
      <c r="AQ24" s="12">
        <f t="shared" si="32"/>
        <v>1</v>
      </c>
      <c r="AR24" s="12">
        <f t="shared" si="33"/>
        <v>1</v>
      </c>
      <c r="AS24" s="12">
        <f t="shared" si="34"/>
        <v>1</v>
      </c>
      <c r="AT24" s="12">
        <f t="shared" si="35"/>
        <v>1</v>
      </c>
      <c r="AU24" s="12">
        <f t="shared" si="36"/>
        <v>0</v>
      </c>
      <c r="AV24" s="12">
        <f t="shared" si="37"/>
        <v>1</v>
      </c>
      <c r="AW24" s="12">
        <f t="shared" si="38"/>
        <v>1</v>
      </c>
      <c r="AX24" s="12">
        <f t="shared" si="39"/>
        <v>0</v>
      </c>
      <c r="AY24" s="12">
        <f t="shared" si="40"/>
        <v>0</v>
      </c>
      <c r="BA24" s="12">
        <f t="shared" si="16"/>
        <v>1</v>
      </c>
      <c r="BB24" s="12">
        <f t="shared" si="17"/>
        <v>1</v>
      </c>
    </row>
    <row r="25" spans="1:54" x14ac:dyDescent="0.25">
      <c r="A25" s="9" t="s">
        <v>75</v>
      </c>
      <c r="B25" s="8">
        <f t="shared" si="18"/>
        <v>13</v>
      </c>
      <c r="C25" s="42">
        <f t="shared" si="0"/>
        <v>1</v>
      </c>
      <c r="D25" s="41" t="s">
        <v>255</v>
      </c>
      <c r="E25" s="8" t="s">
        <v>256</v>
      </c>
      <c r="F25" s="8" t="s">
        <v>257</v>
      </c>
      <c r="G25" s="8" t="s">
        <v>164</v>
      </c>
      <c r="H25" s="8" t="s">
        <v>259</v>
      </c>
      <c r="I25" s="8" t="s">
        <v>260</v>
      </c>
      <c r="J25" s="8" t="s">
        <v>261</v>
      </c>
      <c r="K25" s="8" t="s">
        <v>262</v>
      </c>
      <c r="L25" s="8" t="s">
        <v>263</v>
      </c>
      <c r="M25" s="8" t="s">
        <v>264</v>
      </c>
      <c r="N25" s="8" t="s">
        <v>265</v>
      </c>
      <c r="O25" s="8" t="s">
        <v>266</v>
      </c>
      <c r="P25" s="8" t="s">
        <v>267</v>
      </c>
      <c r="Q25" s="8" t="s">
        <v>268</v>
      </c>
      <c r="R25" s="8" t="s">
        <v>269</v>
      </c>
      <c r="S25" s="8" t="s">
        <v>185</v>
      </c>
      <c r="T25" s="8" t="s">
        <v>270</v>
      </c>
      <c r="U25" s="8" t="s">
        <v>271</v>
      </c>
      <c r="V25" s="8" t="s">
        <v>272</v>
      </c>
      <c r="W25" s="8" t="s">
        <v>273</v>
      </c>
      <c r="X25" s="8" t="s">
        <v>144</v>
      </c>
      <c r="Y25" s="8" t="s">
        <v>279</v>
      </c>
      <c r="AA25" s="8" t="s">
        <v>264</v>
      </c>
      <c r="AB25" s="52" t="s">
        <v>266</v>
      </c>
      <c r="AD25" s="12">
        <f t="shared" si="19"/>
        <v>1</v>
      </c>
      <c r="AE25" s="12">
        <f t="shared" si="20"/>
        <v>0</v>
      </c>
      <c r="AF25" s="12">
        <f t="shared" si="21"/>
        <v>1</v>
      </c>
      <c r="AG25" s="12">
        <f t="shared" si="22"/>
        <v>0</v>
      </c>
      <c r="AH25" s="12">
        <f t="shared" si="23"/>
        <v>1</v>
      </c>
      <c r="AI25" s="12">
        <f t="shared" si="24"/>
        <v>1</v>
      </c>
      <c r="AJ25" s="12">
        <f t="shared" si="25"/>
        <v>1</v>
      </c>
      <c r="AK25" s="12">
        <f t="shared" si="26"/>
        <v>1</v>
      </c>
      <c r="AL25" s="12">
        <f t="shared" si="27"/>
        <v>1</v>
      </c>
      <c r="AM25" s="12">
        <f t="shared" si="28"/>
        <v>1</v>
      </c>
      <c r="AN25" s="12">
        <f t="shared" si="29"/>
        <v>0</v>
      </c>
      <c r="AO25" s="12">
        <f t="shared" si="30"/>
        <v>0</v>
      </c>
      <c r="AP25" s="12">
        <f t="shared" si="31"/>
        <v>0</v>
      </c>
      <c r="AQ25" s="12">
        <f t="shared" si="32"/>
        <v>1</v>
      </c>
      <c r="AR25" s="12">
        <f t="shared" si="33"/>
        <v>0</v>
      </c>
      <c r="AS25" s="12">
        <f t="shared" si="34"/>
        <v>0</v>
      </c>
      <c r="AT25" s="12">
        <f t="shared" si="35"/>
        <v>0</v>
      </c>
      <c r="AU25" s="12">
        <f t="shared" si="36"/>
        <v>1</v>
      </c>
      <c r="AV25" s="12">
        <f t="shared" si="37"/>
        <v>1</v>
      </c>
      <c r="AW25" s="12">
        <f t="shared" si="38"/>
        <v>1</v>
      </c>
      <c r="AX25" s="12">
        <f t="shared" si="39"/>
        <v>0</v>
      </c>
      <c r="AY25" s="12">
        <f t="shared" si="40"/>
        <v>1</v>
      </c>
      <c r="BA25" s="12">
        <f t="shared" si="16"/>
        <v>1</v>
      </c>
      <c r="BB25" s="12" t="e">
        <f t="shared" si="17"/>
        <v>#N/A</v>
      </c>
    </row>
    <row r="26" spans="1:54" ht="15.75" thickBot="1" x14ac:dyDescent="0.3">
      <c r="A26" s="43" t="s">
        <v>98</v>
      </c>
      <c r="B26" s="44">
        <f t="shared" si="18"/>
        <v>14</v>
      </c>
      <c r="C26" s="45">
        <f t="shared" si="0"/>
        <v>2</v>
      </c>
      <c r="D26" s="41" t="s">
        <v>255</v>
      </c>
      <c r="E26" s="8" t="s">
        <v>256</v>
      </c>
      <c r="F26" s="8" t="s">
        <v>257</v>
      </c>
      <c r="G26" s="8" t="s">
        <v>258</v>
      </c>
      <c r="H26" s="8" t="s">
        <v>259</v>
      </c>
      <c r="I26" s="8" t="s">
        <v>260</v>
      </c>
      <c r="J26" s="8" t="s">
        <v>261</v>
      </c>
      <c r="K26" s="8" t="s">
        <v>262</v>
      </c>
      <c r="L26" s="8" t="s">
        <v>263</v>
      </c>
      <c r="M26" s="8" t="s">
        <v>264</v>
      </c>
      <c r="N26" s="8" t="s">
        <v>265</v>
      </c>
      <c r="O26" s="8" t="s">
        <v>266</v>
      </c>
      <c r="P26" s="8" t="s">
        <v>267</v>
      </c>
      <c r="Q26" s="8" t="s">
        <v>268</v>
      </c>
      <c r="R26" s="8" t="s">
        <v>269</v>
      </c>
      <c r="S26" s="8" t="s">
        <v>185</v>
      </c>
      <c r="T26" s="8" t="s">
        <v>154</v>
      </c>
      <c r="U26" s="8" t="s">
        <v>271</v>
      </c>
      <c r="V26" s="8" t="s">
        <v>272</v>
      </c>
      <c r="W26" s="8" t="s">
        <v>273</v>
      </c>
      <c r="X26" s="8" t="s">
        <v>144</v>
      </c>
      <c r="Y26" s="8" t="s">
        <v>274</v>
      </c>
      <c r="AA26" s="8" t="s">
        <v>263</v>
      </c>
      <c r="AB26" s="8" t="s">
        <v>264</v>
      </c>
      <c r="AD26" s="12">
        <f t="shared" si="19"/>
        <v>1</v>
      </c>
      <c r="AE26" s="12">
        <f t="shared" si="20"/>
        <v>0</v>
      </c>
      <c r="AF26" s="12">
        <f t="shared" si="21"/>
        <v>1</v>
      </c>
      <c r="AG26" s="12">
        <f t="shared" si="22"/>
        <v>1</v>
      </c>
      <c r="AH26" s="12">
        <f t="shared" si="23"/>
        <v>1</v>
      </c>
      <c r="AI26" s="12">
        <f t="shared" si="24"/>
        <v>1</v>
      </c>
      <c r="AJ26" s="12">
        <f t="shared" si="25"/>
        <v>1</v>
      </c>
      <c r="AK26" s="12">
        <f t="shared" si="26"/>
        <v>1</v>
      </c>
      <c r="AL26" s="12">
        <f t="shared" si="27"/>
        <v>1</v>
      </c>
      <c r="AM26" s="12">
        <f t="shared" si="28"/>
        <v>1</v>
      </c>
      <c r="AN26" s="12">
        <f t="shared" si="29"/>
        <v>0</v>
      </c>
      <c r="AO26" s="12">
        <f t="shared" si="30"/>
        <v>0</v>
      </c>
      <c r="AP26" s="12">
        <f t="shared" si="31"/>
        <v>0</v>
      </c>
      <c r="AQ26" s="12">
        <f t="shared" si="32"/>
        <v>1</v>
      </c>
      <c r="AR26" s="12">
        <f t="shared" si="33"/>
        <v>0</v>
      </c>
      <c r="AS26" s="12">
        <f t="shared" si="34"/>
        <v>0</v>
      </c>
      <c r="AT26" s="12">
        <f t="shared" si="35"/>
        <v>1</v>
      </c>
      <c r="AU26" s="12">
        <f t="shared" si="36"/>
        <v>1</v>
      </c>
      <c r="AV26" s="12">
        <f t="shared" si="37"/>
        <v>1</v>
      </c>
      <c r="AW26" s="12">
        <f t="shared" si="38"/>
        <v>1</v>
      </c>
      <c r="AX26" s="12">
        <f t="shared" si="39"/>
        <v>0</v>
      </c>
      <c r="AY26" s="12">
        <f t="shared" si="40"/>
        <v>0</v>
      </c>
      <c r="BA26" s="12">
        <f t="shared" si="16"/>
        <v>1</v>
      </c>
      <c r="BB26" s="12">
        <f t="shared" si="17"/>
        <v>1</v>
      </c>
    </row>
    <row r="27" spans="1:54" x14ac:dyDescent="0.25">
      <c r="A27" s="36" t="s">
        <v>99</v>
      </c>
    </row>
    <row r="28" spans="1:54" x14ac:dyDescent="0.25">
      <c r="A28" s="35"/>
      <c r="D28" s="8" t="s">
        <v>255</v>
      </c>
      <c r="E28" s="8" t="s">
        <v>92</v>
      </c>
      <c r="F28" s="8" t="s">
        <v>257</v>
      </c>
      <c r="G28" s="8" t="s">
        <v>258</v>
      </c>
      <c r="H28" s="8" t="s">
        <v>259</v>
      </c>
      <c r="I28" s="8" t="s">
        <v>260</v>
      </c>
      <c r="J28" s="8" t="s">
        <v>261</v>
      </c>
      <c r="K28" s="8" t="s">
        <v>262</v>
      </c>
      <c r="L28" s="8" t="s">
        <v>263</v>
      </c>
      <c r="M28" s="8" t="s">
        <v>264</v>
      </c>
      <c r="N28" s="8" t="s">
        <v>195</v>
      </c>
      <c r="O28" s="8" t="s">
        <v>282</v>
      </c>
      <c r="P28" s="8" t="s">
        <v>245</v>
      </c>
      <c r="Q28" s="8" t="s">
        <v>268</v>
      </c>
      <c r="R28" s="56" t="s">
        <v>281</v>
      </c>
      <c r="S28" s="8" t="s">
        <v>161</v>
      </c>
      <c r="T28" s="8" t="s">
        <v>154</v>
      </c>
      <c r="U28" s="8" t="s">
        <v>271</v>
      </c>
      <c r="V28" s="8" t="s">
        <v>272</v>
      </c>
      <c r="W28" s="8" t="s">
        <v>273</v>
      </c>
      <c r="X28" s="8" t="s">
        <v>199</v>
      </c>
      <c r="Y28" s="8" t="s">
        <v>279</v>
      </c>
    </row>
    <row r="29" spans="1:54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</row>
  </sheetData>
  <conditionalFormatting sqref="D3:D26">
    <cfRule type="cellIs" dxfId="202" priority="8" operator="notEqual">
      <formula>$D$28</formula>
    </cfRule>
  </conditionalFormatting>
  <conditionalFormatting sqref="E3:E26">
    <cfRule type="cellIs" dxfId="201" priority="9" operator="notEqual">
      <formula>$E$28</formula>
    </cfRule>
  </conditionalFormatting>
  <conditionalFormatting sqref="F3:F26">
    <cfRule type="cellIs" dxfId="200" priority="10" operator="notEqual">
      <formula>$F$28</formula>
    </cfRule>
  </conditionalFormatting>
  <conditionalFormatting sqref="G3:G26">
    <cfRule type="cellIs" dxfId="199" priority="11" operator="notEqual">
      <formula>$G$28</formula>
    </cfRule>
  </conditionalFormatting>
  <conditionalFormatting sqref="H3:H26">
    <cfRule type="cellIs" dxfId="198" priority="12" operator="notEqual">
      <formula>$H$28</formula>
    </cfRule>
  </conditionalFormatting>
  <conditionalFormatting sqref="I3:I26">
    <cfRule type="cellIs" dxfId="197" priority="13" operator="notEqual">
      <formula>$I$28</formula>
    </cfRule>
  </conditionalFormatting>
  <conditionalFormatting sqref="J3:J26">
    <cfRule type="cellIs" dxfId="196" priority="14" operator="notEqual">
      <formula>$J$28</formula>
    </cfRule>
  </conditionalFormatting>
  <conditionalFormatting sqref="K3:K26">
    <cfRule type="cellIs" dxfId="195" priority="15" operator="notEqual">
      <formula>$K$28</formula>
    </cfRule>
  </conditionalFormatting>
  <conditionalFormatting sqref="L3:L26">
    <cfRule type="cellIs" dxfId="194" priority="16" operator="notEqual">
      <formula>$L$28</formula>
    </cfRule>
  </conditionalFormatting>
  <conditionalFormatting sqref="M3:M26">
    <cfRule type="cellIs" dxfId="193" priority="17" operator="notEqual">
      <formula>$M$28</formula>
    </cfRule>
  </conditionalFormatting>
  <conditionalFormatting sqref="N3:N26">
    <cfRule type="cellIs" dxfId="192" priority="18" operator="notEqual">
      <formula>$N$28</formula>
    </cfRule>
  </conditionalFormatting>
  <conditionalFormatting sqref="O3:O26">
    <cfRule type="cellIs" dxfId="191" priority="19" operator="notEqual">
      <formula>$O$28</formula>
    </cfRule>
  </conditionalFormatting>
  <conditionalFormatting sqref="P3:P26">
    <cfRule type="cellIs" dxfId="190" priority="20" operator="notEqual">
      <formula>$P$28</formula>
    </cfRule>
  </conditionalFormatting>
  <conditionalFormatting sqref="Q3:Q26">
    <cfRule type="cellIs" dxfId="189" priority="21" operator="notEqual">
      <formula>$Q$28</formula>
    </cfRule>
  </conditionalFormatting>
  <conditionalFormatting sqref="R3:R26">
    <cfRule type="cellIs" dxfId="188" priority="22" operator="notEqual">
      <formula>$R$28</formula>
    </cfRule>
  </conditionalFormatting>
  <conditionalFormatting sqref="S3:S26">
    <cfRule type="cellIs" dxfId="187" priority="7" operator="notEqual">
      <formula>$S$28</formula>
    </cfRule>
  </conditionalFormatting>
  <conditionalFormatting sqref="T3:T26">
    <cfRule type="cellIs" dxfId="186" priority="6" operator="notEqual">
      <formula>$T$28</formula>
    </cfRule>
  </conditionalFormatting>
  <conditionalFormatting sqref="U3:U26">
    <cfRule type="cellIs" dxfId="185" priority="5" operator="notEqual">
      <formula>$U$28</formula>
    </cfRule>
  </conditionalFormatting>
  <conditionalFormatting sqref="Y3:Y26">
    <cfRule type="cellIs" dxfId="184" priority="4" operator="notEqual">
      <formula>$Y$28</formula>
    </cfRule>
  </conditionalFormatting>
  <conditionalFormatting sqref="V3:V26">
    <cfRule type="cellIs" dxfId="183" priority="3" operator="notEqual">
      <formula>$V$28</formula>
    </cfRule>
  </conditionalFormatting>
  <conditionalFormatting sqref="W3:W26">
    <cfRule type="cellIs" dxfId="182" priority="2" operator="notEqual">
      <formula>$W$28</formula>
    </cfRule>
  </conditionalFormatting>
  <conditionalFormatting sqref="X3:X26">
    <cfRule type="cellIs" dxfId="181" priority="1" operator="notEqual">
      <formula>$X$28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1.85546875" style="12" bestFit="1" customWidth="1"/>
    <col min="5" max="5" width="11" style="12" bestFit="1" customWidth="1"/>
    <col min="6" max="6" width="9.28515625" style="12" bestFit="1" customWidth="1"/>
    <col min="7" max="7" width="11.85546875" style="12" bestFit="1" customWidth="1"/>
    <col min="8" max="8" width="10.42578125" style="12" bestFit="1" customWidth="1"/>
    <col min="9" max="9" width="9.7109375" style="12" bestFit="1" customWidth="1"/>
    <col min="10" max="10" width="10" style="12" bestFit="1" customWidth="1"/>
    <col min="11" max="11" width="9.7109375" style="12" bestFit="1" customWidth="1"/>
    <col min="12" max="12" width="9.85546875" style="12" bestFit="1" customWidth="1"/>
    <col min="13" max="13" width="11" style="12" bestFit="1" customWidth="1"/>
    <col min="14" max="14" width="9.42578125" style="12" bestFit="1" customWidth="1"/>
    <col min="15" max="15" width="9.28515625" style="12" bestFit="1" customWidth="1"/>
    <col min="16" max="16" width="11.28515625" style="12" bestFit="1" customWidth="1"/>
    <col min="17" max="17" width="10.7109375" style="12" bestFit="1" customWidth="1"/>
    <col min="18" max="18" width="11.42578125" style="12" bestFit="1" customWidth="1"/>
    <col min="19" max="19" width="8.42578125" style="12" bestFit="1" customWidth="1"/>
    <col min="20" max="20" width="10.42578125" style="12" bestFit="1" customWidth="1"/>
    <col min="21" max="21" width="10.85546875" style="12" bestFit="1" customWidth="1"/>
    <col min="22" max="22" width="12.42578125" style="12" bestFit="1" customWidth="1"/>
    <col min="23" max="23" width="8.7109375" style="12" bestFit="1" customWidth="1"/>
    <col min="24" max="24" width="10" style="12" bestFit="1" customWidth="1"/>
    <col min="25" max="25" width="9.85546875" style="12" bestFit="1" customWidth="1"/>
    <col min="26" max="26" width="2.7109375" style="12" customWidth="1"/>
    <col min="27" max="28" width="12.42578125" style="12" bestFit="1" customWidth="1"/>
    <col min="29" max="29" width="2.7109375" style="12" customWidth="1"/>
    <col min="30" max="44" width="2" style="12" bestFit="1" customWidth="1"/>
    <col min="45" max="51" width="2" style="12" customWidth="1"/>
    <col min="52" max="52" width="2.7109375" style="12" customWidth="1"/>
    <col min="53" max="54" width="5.42578125" style="12" bestFit="1" customWidth="1"/>
    <col min="55" max="16384" width="8.85546875" style="18"/>
  </cols>
  <sheetData>
    <row r="1" spans="1:54" ht="15.75" x14ac:dyDescent="0.25">
      <c r="A1" s="37" t="s">
        <v>283</v>
      </c>
      <c r="B1" s="38"/>
    </row>
    <row r="2" spans="1:54" ht="15.75" thickBot="1" x14ac:dyDescent="0.3">
      <c r="A2" s="26"/>
      <c r="B2" s="26" t="s">
        <v>0</v>
      </c>
      <c r="C2" s="26" t="s">
        <v>1</v>
      </c>
      <c r="M2" s="54" t="s">
        <v>122</v>
      </c>
      <c r="AA2" s="26" t="s">
        <v>1</v>
      </c>
    </row>
    <row r="3" spans="1:54" x14ac:dyDescent="0.25">
      <c r="A3" s="34" t="s">
        <v>53</v>
      </c>
      <c r="B3" s="39">
        <f>SUM(AD3:AY3)</f>
        <v>11</v>
      </c>
      <c r="C3" s="40">
        <f t="shared" ref="C3:C26" si="0">COUNT(BA3:BB3)</f>
        <v>1</v>
      </c>
      <c r="D3" s="41" t="s">
        <v>284</v>
      </c>
      <c r="E3" s="8" t="s">
        <v>285</v>
      </c>
      <c r="F3" s="8" t="s">
        <v>286</v>
      </c>
      <c r="G3" s="8" t="s">
        <v>287</v>
      </c>
      <c r="H3" s="8" t="s">
        <v>159</v>
      </c>
      <c r="I3" s="8" t="s">
        <v>288</v>
      </c>
      <c r="J3" s="8" t="s">
        <v>289</v>
      </c>
      <c r="K3" s="8" t="s">
        <v>290</v>
      </c>
      <c r="L3" s="8" t="s">
        <v>78</v>
      </c>
      <c r="M3" s="53" t="s">
        <v>291</v>
      </c>
      <c r="N3" s="8" t="s">
        <v>292</v>
      </c>
      <c r="O3" s="8" t="s">
        <v>293</v>
      </c>
      <c r="P3" s="8" t="s">
        <v>294</v>
      </c>
      <c r="Q3" s="8" t="s">
        <v>265</v>
      </c>
      <c r="R3" s="8" t="s">
        <v>295</v>
      </c>
      <c r="S3" s="8" t="s">
        <v>296</v>
      </c>
      <c r="T3" s="8" t="s">
        <v>297</v>
      </c>
      <c r="U3" s="8" t="s">
        <v>298</v>
      </c>
      <c r="V3" s="8" t="s">
        <v>299</v>
      </c>
      <c r="W3" s="8" t="s">
        <v>300</v>
      </c>
      <c r="X3" s="8" t="s">
        <v>301</v>
      </c>
      <c r="Y3" s="8" t="s">
        <v>302</v>
      </c>
      <c r="AA3" s="52" t="s">
        <v>284</v>
      </c>
      <c r="AB3" s="8" t="s">
        <v>297</v>
      </c>
      <c r="AD3" s="12">
        <f t="shared" ref="AD3:AD26" si="1">IF(D3=$D$28,1,0)</f>
        <v>0</v>
      </c>
      <c r="AE3" s="12">
        <f t="shared" ref="AE3:AE26" si="2">IF(E3=$E$28,1,0)</f>
        <v>0</v>
      </c>
      <c r="AF3" s="12">
        <f t="shared" ref="AF3:AF26" si="3">IF(F3=$F$28,1,0)</f>
        <v>1</v>
      </c>
      <c r="AG3" s="12">
        <f t="shared" ref="AG3:AG26" si="4">IF(G3=$G$28,1,0)</f>
        <v>0</v>
      </c>
      <c r="AH3" s="12">
        <f t="shared" ref="AH3:AH26" si="5">IF(H3=$H$28,1,0)</f>
        <v>0</v>
      </c>
      <c r="AI3" s="12">
        <f t="shared" ref="AI3:AI26" si="6">IF(I3=$I$28,1,0)</f>
        <v>1</v>
      </c>
      <c r="AJ3" s="12">
        <f t="shared" ref="AJ3:AJ26" si="7">IF(J3=$J$28,1,0)</f>
        <v>1</v>
      </c>
      <c r="AK3" s="12">
        <f t="shared" ref="AK3:AK26" si="8">IF(K3=$K$28,1,0)</f>
        <v>0</v>
      </c>
      <c r="AL3" s="12">
        <f t="shared" ref="AL3:AL26" si="9">IF(L3=$L$28,1,0)</f>
        <v>0</v>
      </c>
      <c r="AM3" s="54">
        <v>0</v>
      </c>
      <c r="AN3" s="12">
        <f t="shared" ref="AN3:AN26" si="10">IF(N3=$N$28,1,0)</f>
        <v>1</v>
      </c>
      <c r="AO3" s="12">
        <f t="shared" ref="AO3:AO26" si="11">IF(O3=$O$28,1,0)</f>
        <v>0</v>
      </c>
      <c r="AP3" s="12">
        <f t="shared" ref="AP3:AP26" si="12">IF(P3=$P$28,1,0)</f>
        <v>0</v>
      </c>
      <c r="AQ3" s="12">
        <f t="shared" ref="AQ3:AQ26" si="13">IF(Q3=$Q$28,1,0)</f>
        <v>0</v>
      </c>
      <c r="AR3" s="12">
        <f t="shared" ref="AR3:AR26" si="14">IF(R3=$R$28,1,0)</f>
        <v>1</v>
      </c>
      <c r="AS3" s="12">
        <f>IF(S3=$S$28,1,0)</f>
        <v>1</v>
      </c>
      <c r="AT3" s="12">
        <f>IF(T3=$T$28,1,0)</f>
        <v>1</v>
      </c>
      <c r="AU3" s="12">
        <f>IF(U3=$U$28,1,0)</f>
        <v>1</v>
      </c>
      <c r="AV3" s="12">
        <f>IF(V3=$V$28,1,0)</f>
        <v>1</v>
      </c>
      <c r="AW3" s="12">
        <f>IF(W3=$W$28,1,0)</f>
        <v>1</v>
      </c>
      <c r="AX3" s="12">
        <f>IF(X3=$X$28,1,0)</f>
        <v>0</v>
      </c>
      <c r="AY3" s="12">
        <f>IF(Y3=$Y$28,1,0)</f>
        <v>1</v>
      </c>
      <c r="BA3" s="12" t="e">
        <f t="shared" ref="BA3:BB26" si="15">HLOOKUP(AA3,$D$28:$Y$29,2,FALSE)</f>
        <v>#N/A</v>
      </c>
      <c r="BB3" s="12">
        <f t="shared" si="15"/>
        <v>1</v>
      </c>
    </row>
    <row r="4" spans="1:54" x14ac:dyDescent="0.25">
      <c r="A4" s="9" t="s">
        <v>54</v>
      </c>
      <c r="B4" s="8">
        <f t="shared" ref="B4:B26" si="16">SUM(AD4:AY4)</f>
        <v>12</v>
      </c>
      <c r="C4" s="42">
        <f t="shared" si="0"/>
        <v>2</v>
      </c>
      <c r="D4" s="41" t="s">
        <v>284</v>
      </c>
      <c r="E4" s="8" t="s">
        <v>285</v>
      </c>
      <c r="F4" s="8" t="s">
        <v>286</v>
      </c>
      <c r="G4" s="8" t="s">
        <v>287</v>
      </c>
      <c r="H4" s="8" t="s">
        <v>303</v>
      </c>
      <c r="I4" s="8" t="s">
        <v>288</v>
      </c>
      <c r="J4" s="8" t="s">
        <v>289</v>
      </c>
      <c r="K4" s="8" t="s">
        <v>290</v>
      </c>
      <c r="L4" s="8" t="s">
        <v>78</v>
      </c>
      <c r="M4" s="53" t="s">
        <v>291</v>
      </c>
      <c r="N4" s="8" t="s">
        <v>292</v>
      </c>
      <c r="O4" s="8" t="s">
        <v>293</v>
      </c>
      <c r="P4" s="8" t="s">
        <v>294</v>
      </c>
      <c r="Q4" s="8" t="s">
        <v>265</v>
      </c>
      <c r="R4" s="8" t="s">
        <v>295</v>
      </c>
      <c r="S4" s="8" t="s">
        <v>296</v>
      </c>
      <c r="T4" s="8" t="s">
        <v>297</v>
      </c>
      <c r="U4" s="8" t="s">
        <v>298</v>
      </c>
      <c r="V4" s="8" t="s">
        <v>299</v>
      </c>
      <c r="W4" s="8" t="s">
        <v>300</v>
      </c>
      <c r="X4" s="8" t="s">
        <v>301</v>
      </c>
      <c r="Y4" s="8" t="s">
        <v>302</v>
      </c>
      <c r="AA4" s="8" t="s">
        <v>302</v>
      </c>
      <c r="AB4" s="8" t="s">
        <v>299</v>
      </c>
      <c r="AD4" s="12">
        <f t="shared" si="1"/>
        <v>0</v>
      </c>
      <c r="AE4" s="12">
        <f t="shared" si="2"/>
        <v>0</v>
      </c>
      <c r="AF4" s="12">
        <f t="shared" si="3"/>
        <v>1</v>
      </c>
      <c r="AG4" s="12">
        <f t="shared" si="4"/>
        <v>0</v>
      </c>
      <c r="AH4" s="12">
        <f t="shared" si="5"/>
        <v>1</v>
      </c>
      <c r="AI4" s="12">
        <f t="shared" si="6"/>
        <v>1</v>
      </c>
      <c r="AJ4" s="12">
        <f t="shared" si="7"/>
        <v>1</v>
      </c>
      <c r="AK4" s="12">
        <f t="shared" si="8"/>
        <v>0</v>
      </c>
      <c r="AL4" s="12">
        <f t="shared" si="9"/>
        <v>0</v>
      </c>
      <c r="AM4" s="54">
        <v>0</v>
      </c>
      <c r="AN4" s="12">
        <f t="shared" si="10"/>
        <v>1</v>
      </c>
      <c r="AO4" s="12">
        <f t="shared" si="11"/>
        <v>0</v>
      </c>
      <c r="AP4" s="12">
        <f t="shared" si="12"/>
        <v>0</v>
      </c>
      <c r="AQ4" s="12">
        <f t="shared" si="13"/>
        <v>0</v>
      </c>
      <c r="AR4" s="12">
        <f t="shared" si="14"/>
        <v>1</v>
      </c>
      <c r="AS4" s="12">
        <f t="shared" ref="AS4:AS26" si="17">IF(S4=$S$28,1,0)</f>
        <v>1</v>
      </c>
      <c r="AT4" s="12">
        <f t="shared" ref="AT4:AT26" si="18">IF(T4=$T$28,1,0)</f>
        <v>1</v>
      </c>
      <c r="AU4" s="12">
        <f t="shared" ref="AU4:AU26" si="19">IF(U4=$U$28,1,0)</f>
        <v>1</v>
      </c>
      <c r="AV4" s="12">
        <f t="shared" ref="AV4:AV26" si="20">IF(V4=$V$28,1,0)</f>
        <v>1</v>
      </c>
      <c r="AW4" s="12">
        <f t="shared" ref="AW4:AW26" si="21">IF(W4=$W$28,1,0)</f>
        <v>1</v>
      </c>
      <c r="AX4" s="12">
        <f t="shared" ref="AX4:AX26" si="22">IF(X4=$X$28,1,0)</f>
        <v>0</v>
      </c>
      <c r="AY4" s="12">
        <f t="shared" ref="AY4:AY26" si="23">IF(Y4=$Y$28,1,0)</f>
        <v>1</v>
      </c>
      <c r="BA4" s="12">
        <f t="shared" si="15"/>
        <v>1</v>
      </c>
      <c r="BB4" s="12">
        <f t="shared" si="15"/>
        <v>1</v>
      </c>
    </row>
    <row r="5" spans="1:54" x14ac:dyDescent="0.25">
      <c r="A5" s="9" t="s">
        <v>55</v>
      </c>
      <c r="B5" s="8">
        <f t="shared" si="16"/>
        <v>12</v>
      </c>
      <c r="C5" s="42">
        <f t="shared" si="0"/>
        <v>1</v>
      </c>
      <c r="D5" s="41" t="s">
        <v>284</v>
      </c>
      <c r="E5" s="8" t="s">
        <v>285</v>
      </c>
      <c r="F5" s="8" t="s">
        <v>286</v>
      </c>
      <c r="G5" s="8" t="s">
        <v>287</v>
      </c>
      <c r="H5" s="8" t="s">
        <v>159</v>
      </c>
      <c r="I5" s="8" t="s">
        <v>288</v>
      </c>
      <c r="J5" s="8" t="s">
        <v>289</v>
      </c>
      <c r="K5" s="8" t="s">
        <v>290</v>
      </c>
      <c r="L5" s="8" t="s">
        <v>78</v>
      </c>
      <c r="M5" s="53" t="s">
        <v>291</v>
      </c>
      <c r="N5" s="8" t="s">
        <v>280</v>
      </c>
      <c r="O5" s="8" t="s">
        <v>194</v>
      </c>
      <c r="P5" s="8" t="s">
        <v>294</v>
      </c>
      <c r="Q5" s="8" t="s">
        <v>219</v>
      </c>
      <c r="R5" s="8" t="s">
        <v>295</v>
      </c>
      <c r="S5" s="8" t="s">
        <v>296</v>
      </c>
      <c r="T5" s="8" t="s">
        <v>297</v>
      </c>
      <c r="U5" s="8" t="s">
        <v>298</v>
      </c>
      <c r="V5" s="8" t="s">
        <v>299</v>
      </c>
      <c r="W5" s="8" t="s">
        <v>300</v>
      </c>
      <c r="X5" s="8" t="s">
        <v>301</v>
      </c>
      <c r="Y5" s="8" t="s">
        <v>302</v>
      </c>
      <c r="AA5" s="52" t="s">
        <v>284</v>
      </c>
      <c r="AB5" s="8" t="s">
        <v>297</v>
      </c>
      <c r="AD5" s="12">
        <f t="shared" si="1"/>
        <v>0</v>
      </c>
      <c r="AE5" s="12">
        <f t="shared" si="2"/>
        <v>0</v>
      </c>
      <c r="AF5" s="12">
        <f t="shared" si="3"/>
        <v>1</v>
      </c>
      <c r="AG5" s="12">
        <f t="shared" si="4"/>
        <v>0</v>
      </c>
      <c r="AH5" s="12">
        <f t="shared" si="5"/>
        <v>0</v>
      </c>
      <c r="AI5" s="12">
        <f t="shared" si="6"/>
        <v>1</v>
      </c>
      <c r="AJ5" s="12">
        <f t="shared" si="7"/>
        <v>1</v>
      </c>
      <c r="AK5" s="12">
        <f t="shared" si="8"/>
        <v>0</v>
      </c>
      <c r="AL5" s="12">
        <f t="shared" si="9"/>
        <v>0</v>
      </c>
      <c r="AM5" s="54">
        <v>0</v>
      </c>
      <c r="AN5" s="12">
        <f t="shared" si="10"/>
        <v>0</v>
      </c>
      <c r="AO5" s="12">
        <f t="shared" si="11"/>
        <v>1</v>
      </c>
      <c r="AP5" s="12">
        <f t="shared" si="12"/>
        <v>0</v>
      </c>
      <c r="AQ5" s="12">
        <f t="shared" si="13"/>
        <v>1</v>
      </c>
      <c r="AR5" s="12">
        <f t="shared" si="14"/>
        <v>1</v>
      </c>
      <c r="AS5" s="12">
        <f t="shared" si="17"/>
        <v>1</v>
      </c>
      <c r="AT5" s="12">
        <f t="shared" si="18"/>
        <v>1</v>
      </c>
      <c r="AU5" s="12">
        <f t="shared" si="19"/>
        <v>1</v>
      </c>
      <c r="AV5" s="12">
        <f t="shared" si="20"/>
        <v>1</v>
      </c>
      <c r="AW5" s="12">
        <f t="shared" si="21"/>
        <v>1</v>
      </c>
      <c r="AX5" s="12">
        <f t="shared" si="22"/>
        <v>0</v>
      </c>
      <c r="AY5" s="12">
        <f t="shared" si="23"/>
        <v>1</v>
      </c>
      <c r="BA5" s="12" t="e">
        <f t="shared" si="15"/>
        <v>#N/A</v>
      </c>
      <c r="BB5" s="12">
        <f t="shared" si="15"/>
        <v>1</v>
      </c>
    </row>
    <row r="6" spans="1:54" x14ac:dyDescent="0.25">
      <c r="A6" s="9" t="s">
        <v>56</v>
      </c>
      <c r="B6" s="8">
        <f t="shared" si="16"/>
        <v>7</v>
      </c>
      <c r="C6" s="42">
        <f t="shared" si="0"/>
        <v>0</v>
      </c>
      <c r="D6" s="41" t="s">
        <v>284</v>
      </c>
      <c r="E6" s="8" t="s">
        <v>285</v>
      </c>
      <c r="F6" s="8" t="s">
        <v>286</v>
      </c>
      <c r="G6" s="8" t="s">
        <v>304</v>
      </c>
      <c r="H6" s="8" t="s">
        <v>159</v>
      </c>
      <c r="I6" s="8" t="s">
        <v>288</v>
      </c>
      <c r="J6" s="8" t="s">
        <v>197</v>
      </c>
      <c r="K6" s="8" t="s">
        <v>290</v>
      </c>
      <c r="L6" s="8" t="s">
        <v>78</v>
      </c>
      <c r="M6" s="53" t="s">
        <v>291</v>
      </c>
      <c r="N6" s="8" t="s">
        <v>280</v>
      </c>
      <c r="O6" s="8" t="s">
        <v>293</v>
      </c>
      <c r="P6" s="8" t="s">
        <v>294</v>
      </c>
      <c r="Q6" s="8" t="s">
        <v>219</v>
      </c>
      <c r="R6" s="8" t="s">
        <v>200</v>
      </c>
      <c r="S6" s="8" t="s">
        <v>296</v>
      </c>
      <c r="T6" s="8" t="s">
        <v>163</v>
      </c>
      <c r="U6" s="8" t="s">
        <v>298</v>
      </c>
      <c r="V6" s="8" t="s">
        <v>299</v>
      </c>
      <c r="W6" s="8" t="s">
        <v>161</v>
      </c>
      <c r="X6" s="8" t="s">
        <v>301</v>
      </c>
      <c r="Y6" s="8" t="s">
        <v>154</v>
      </c>
      <c r="AA6" s="52" t="s">
        <v>285</v>
      </c>
      <c r="AB6" s="52" t="s">
        <v>294</v>
      </c>
      <c r="AD6" s="12">
        <f t="shared" si="1"/>
        <v>0</v>
      </c>
      <c r="AE6" s="12">
        <f t="shared" si="2"/>
        <v>0</v>
      </c>
      <c r="AF6" s="12">
        <f t="shared" si="3"/>
        <v>1</v>
      </c>
      <c r="AG6" s="12">
        <f t="shared" si="4"/>
        <v>1</v>
      </c>
      <c r="AH6" s="12">
        <f t="shared" si="5"/>
        <v>0</v>
      </c>
      <c r="AI6" s="12">
        <f t="shared" si="6"/>
        <v>1</v>
      </c>
      <c r="AJ6" s="12">
        <f t="shared" si="7"/>
        <v>0</v>
      </c>
      <c r="AK6" s="12">
        <f t="shared" si="8"/>
        <v>0</v>
      </c>
      <c r="AL6" s="12">
        <f t="shared" si="9"/>
        <v>0</v>
      </c>
      <c r="AM6" s="54">
        <v>0</v>
      </c>
      <c r="AN6" s="12">
        <f t="shared" si="10"/>
        <v>0</v>
      </c>
      <c r="AO6" s="12">
        <f t="shared" si="11"/>
        <v>0</v>
      </c>
      <c r="AP6" s="12">
        <f t="shared" si="12"/>
        <v>0</v>
      </c>
      <c r="AQ6" s="12">
        <f t="shared" si="13"/>
        <v>1</v>
      </c>
      <c r="AR6" s="12">
        <f t="shared" si="14"/>
        <v>0</v>
      </c>
      <c r="AS6" s="12">
        <f t="shared" si="17"/>
        <v>1</v>
      </c>
      <c r="AT6" s="12">
        <f t="shared" si="18"/>
        <v>0</v>
      </c>
      <c r="AU6" s="12">
        <f t="shared" si="19"/>
        <v>1</v>
      </c>
      <c r="AV6" s="12">
        <f t="shared" si="20"/>
        <v>1</v>
      </c>
      <c r="AW6" s="12">
        <f t="shared" si="21"/>
        <v>0</v>
      </c>
      <c r="AX6" s="12">
        <f t="shared" si="22"/>
        <v>0</v>
      </c>
      <c r="AY6" s="12">
        <f t="shared" si="23"/>
        <v>0</v>
      </c>
      <c r="BA6" s="12" t="e">
        <f t="shared" si="15"/>
        <v>#N/A</v>
      </c>
      <c r="BB6" s="12" t="e">
        <f t="shared" si="15"/>
        <v>#N/A</v>
      </c>
    </row>
    <row r="7" spans="1:54" x14ac:dyDescent="0.25">
      <c r="A7" s="9" t="s">
        <v>57</v>
      </c>
      <c r="B7" s="8">
        <f t="shared" si="16"/>
        <v>14</v>
      </c>
      <c r="C7" s="42">
        <f t="shared" si="0"/>
        <v>2</v>
      </c>
      <c r="D7" s="41" t="s">
        <v>284</v>
      </c>
      <c r="E7" s="8" t="s">
        <v>285</v>
      </c>
      <c r="F7" s="8" t="s">
        <v>286</v>
      </c>
      <c r="G7" s="8" t="s">
        <v>304</v>
      </c>
      <c r="H7" s="8" t="s">
        <v>303</v>
      </c>
      <c r="I7" s="8" t="s">
        <v>288</v>
      </c>
      <c r="J7" s="8" t="s">
        <v>289</v>
      </c>
      <c r="K7" s="8" t="s">
        <v>276</v>
      </c>
      <c r="L7" s="8" t="s">
        <v>78</v>
      </c>
      <c r="M7" s="53" t="s">
        <v>291</v>
      </c>
      <c r="N7" s="8" t="s">
        <v>292</v>
      </c>
      <c r="O7" s="8" t="s">
        <v>194</v>
      </c>
      <c r="P7" s="8" t="s">
        <v>294</v>
      </c>
      <c r="Q7" s="8" t="s">
        <v>265</v>
      </c>
      <c r="R7" s="8" t="s">
        <v>295</v>
      </c>
      <c r="S7" s="8" t="s">
        <v>296</v>
      </c>
      <c r="T7" s="8" t="s">
        <v>297</v>
      </c>
      <c r="U7" s="8" t="s">
        <v>298</v>
      </c>
      <c r="V7" s="8" t="s">
        <v>160</v>
      </c>
      <c r="W7" s="8" t="s">
        <v>300</v>
      </c>
      <c r="X7" s="8" t="s">
        <v>301</v>
      </c>
      <c r="Y7" s="8" t="s">
        <v>302</v>
      </c>
      <c r="AA7" s="8" t="s">
        <v>298</v>
      </c>
      <c r="AB7" s="8" t="s">
        <v>302</v>
      </c>
      <c r="AD7" s="12">
        <f t="shared" si="1"/>
        <v>0</v>
      </c>
      <c r="AE7" s="12">
        <f t="shared" si="2"/>
        <v>0</v>
      </c>
      <c r="AF7" s="12">
        <f t="shared" si="3"/>
        <v>1</v>
      </c>
      <c r="AG7" s="12">
        <f t="shared" si="4"/>
        <v>1</v>
      </c>
      <c r="AH7" s="12">
        <f t="shared" si="5"/>
        <v>1</v>
      </c>
      <c r="AI7" s="12">
        <f t="shared" si="6"/>
        <v>1</v>
      </c>
      <c r="AJ7" s="12">
        <f t="shared" si="7"/>
        <v>1</v>
      </c>
      <c r="AK7" s="12">
        <f t="shared" si="8"/>
        <v>1</v>
      </c>
      <c r="AL7" s="12">
        <f t="shared" si="9"/>
        <v>0</v>
      </c>
      <c r="AM7" s="54">
        <v>0</v>
      </c>
      <c r="AN7" s="12">
        <f t="shared" si="10"/>
        <v>1</v>
      </c>
      <c r="AO7" s="12">
        <f t="shared" si="11"/>
        <v>1</v>
      </c>
      <c r="AP7" s="12">
        <f t="shared" si="12"/>
        <v>0</v>
      </c>
      <c r="AQ7" s="12">
        <f t="shared" si="13"/>
        <v>0</v>
      </c>
      <c r="AR7" s="12">
        <f t="shared" si="14"/>
        <v>1</v>
      </c>
      <c r="AS7" s="12">
        <f t="shared" si="17"/>
        <v>1</v>
      </c>
      <c r="AT7" s="12">
        <f t="shared" si="18"/>
        <v>1</v>
      </c>
      <c r="AU7" s="12">
        <f t="shared" si="19"/>
        <v>1</v>
      </c>
      <c r="AV7" s="12">
        <f t="shared" si="20"/>
        <v>0</v>
      </c>
      <c r="AW7" s="12">
        <f t="shared" si="21"/>
        <v>1</v>
      </c>
      <c r="AX7" s="12">
        <f t="shared" si="22"/>
        <v>0</v>
      </c>
      <c r="AY7" s="12">
        <f t="shared" si="23"/>
        <v>1</v>
      </c>
      <c r="BA7" s="12">
        <f t="shared" si="15"/>
        <v>1</v>
      </c>
      <c r="BB7" s="12">
        <f t="shared" si="15"/>
        <v>1</v>
      </c>
    </row>
    <row r="8" spans="1:54" x14ac:dyDescent="0.25">
      <c r="A8" s="9" t="s">
        <v>58</v>
      </c>
      <c r="B8" s="8">
        <f t="shared" si="16"/>
        <v>11</v>
      </c>
      <c r="C8" s="42">
        <f t="shared" si="0"/>
        <v>0</v>
      </c>
      <c r="D8" s="41" t="s">
        <v>284</v>
      </c>
      <c r="E8" s="8" t="s">
        <v>285</v>
      </c>
      <c r="F8" s="8" t="s">
        <v>286</v>
      </c>
      <c r="G8" s="8" t="s">
        <v>287</v>
      </c>
      <c r="H8" s="8" t="s">
        <v>303</v>
      </c>
      <c r="I8" s="8" t="s">
        <v>288</v>
      </c>
      <c r="J8" s="8" t="s">
        <v>289</v>
      </c>
      <c r="K8" s="8" t="s">
        <v>290</v>
      </c>
      <c r="L8" s="8" t="s">
        <v>78</v>
      </c>
      <c r="M8" s="53" t="s">
        <v>291</v>
      </c>
      <c r="N8" s="8" t="s">
        <v>292</v>
      </c>
      <c r="O8" s="8" t="s">
        <v>293</v>
      </c>
      <c r="P8" s="8" t="s">
        <v>294</v>
      </c>
      <c r="Q8" s="8" t="s">
        <v>265</v>
      </c>
      <c r="R8" s="8" t="s">
        <v>295</v>
      </c>
      <c r="S8" s="8" t="s">
        <v>151</v>
      </c>
      <c r="T8" s="8" t="s">
        <v>297</v>
      </c>
      <c r="U8" s="8" t="s">
        <v>298</v>
      </c>
      <c r="V8" s="8" t="s">
        <v>299</v>
      </c>
      <c r="W8" s="8" t="s">
        <v>300</v>
      </c>
      <c r="X8" s="8" t="s">
        <v>301</v>
      </c>
      <c r="Y8" s="8" t="s">
        <v>302</v>
      </c>
      <c r="AA8" s="52" t="s">
        <v>284</v>
      </c>
      <c r="AB8" s="52" t="s">
        <v>285</v>
      </c>
      <c r="AD8" s="12">
        <f t="shared" si="1"/>
        <v>0</v>
      </c>
      <c r="AE8" s="12">
        <f t="shared" si="2"/>
        <v>0</v>
      </c>
      <c r="AF8" s="12">
        <f t="shared" si="3"/>
        <v>1</v>
      </c>
      <c r="AG8" s="12">
        <f t="shared" si="4"/>
        <v>0</v>
      </c>
      <c r="AH8" s="12">
        <f t="shared" si="5"/>
        <v>1</v>
      </c>
      <c r="AI8" s="12">
        <f t="shared" si="6"/>
        <v>1</v>
      </c>
      <c r="AJ8" s="12">
        <f t="shared" si="7"/>
        <v>1</v>
      </c>
      <c r="AK8" s="12">
        <f t="shared" si="8"/>
        <v>0</v>
      </c>
      <c r="AL8" s="12">
        <f t="shared" si="9"/>
        <v>0</v>
      </c>
      <c r="AM8" s="54">
        <v>0</v>
      </c>
      <c r="AN8" s="12">
        <f t="shared" si="10"/>
        <v>1</v>
      </c>
      <c r="AO8" s="12">
        <f t="shared" si="11"/>
        <v>0</v>
      </c>
      <c r="AP8" s="12">
        <f t="shared" si="12"/>
        <v>0</v>
      </c>
      <c r="AQ8" s="12">
        <f t="shared" si="13"/>
        <v>0</v>
      </c>
      <c r="AR8" s="12">
        <f t="shared" si="14"/>
        <v>1</v>
      </c>
      <c r="AS8" s="12">
        <f t="shared" si="17"/>
        <v>0</v>
      </c>
      <c r="AT8" s="12">
        <f t="shared" si="18"/>
        <v>1</v>
      </c>
      <c r="AU8" s="12">
        <f t="shared" si="19"/>
        <v>1</v>
      </c>
      <c r="AV8" s="12">
        <f t="shared" si="20"/>
        <v>1</v>
      </c>
      <c r="AW8" s="12">
        <f t="shared" si="21"/>
        <v>1</v>
      </c>
      <c r="AX8" s="12">
        <f t="shared" si="22"/>
        <v>0</v>
      </c>
      <c r="AY8" s="12">
        <f t="shared" si="23"/>
        <v>1</v>
      </c>
      <c r="BA8" s="12" t="e">
        <f t="shared" si="15"/>
        <v>#N/A</v>
      </c>
      <c r="BB8" s="12" t="e">
        <f t="shared" si="15"/>
        <v>#N/A</v>
      </c>
    </row>
    <row r="9" spans="1:54" x14ac:dyDescent="0.25">
      <c r="A9" s="9" t="s">
        <v>59</v>
      </c>
      <c r="B9" s="8">
        <f t="shared" si="16"/>
        <v>9</v>
      </c>
      <c r="C9" s="42">
        <f t="shared" si="0"/>
        <v>2</v>
      </c>
      <c r="D9" s="41" t="s">
        <v>284</v>
      </c>
      <c r="E9" s="8" t="s">
        <v>166</v>
      </c>
      <c r="F9" s="8" t="s">
        <v>247</v>
      </c>
      <c r="G9" s="8" t="s">
        <v>304</v>
      </c>
      <c r="H9" s="8" t="s">
        <v>159</v>
      </c>
      <c r="I9" s="8" t="s">
        <v>114</v>
      </c>
      <c r="J9" s="8" t="s">
        <v>197</v>
      </c>
      <c r="K9" s="8" t="s">
        <v>290</v>
      </c>
      <c r="L9" s="8" t="s">
        <v>78</v>
      </c>
      <c r="M9" s="53" t="s">
        <v>291</v>
      </c>
      <c r="N9" s="8" t="s">
        <v>280</v>
      </c>
      <c r="O9" s="8" t="s">
        <v>293</v>
      </c>
      <c r="P9" s="8" t="s">
        <v>294</v>
      </c>
      <c r="Q9" s="8" t="s">
        <v>265</v>
      </c>
      <c r="R9" s="8" t="s">
        <v>295</v>
      </c>
      <c r="S9" s="8" t="s">
        <v>296</v>
      </c>
      <c r="T9" s="8" t="s">
        <v>297</v>
      </c>
      <c r="U9" s="8" t="s">
        <v>298</v>
      </c>
      <c r="V9" s="8" t="s">
        <v>299</v>
      </c>
      <c r="W9" s="8" t="s">
        <v>300</v>
      </c>
      <c r="X9" s="8" t="s">
        <v>199</v>
      </c>
      <c r="Y9" s="8" t="s">
        <v>154</v>
      </c>
      <c r="AA9" s="8" t="s">
        <v>299</v>
      </c>
      <c r="AB9" s="8" t="s">
        <v>300</v>
      </c>
      <c r="AD9" s="12">
        <f t="shared" si="1"/>
        <v>0</v>
      </c>
      <c r="AE9" s="12">
        <f t="shared" si="2"/>
        <v>1</v>
      </c>
      <c r="AF9" s="12">
        <f t="shared" si="3"/>
        <v>0</v>
      </c>
      <c r="AG9" s="12">
        <f t="shared" si="4"/>
        <v>1</v>
      </c>
      <c r="AH9" s="12">
        <f t="shared" si="5"/>
        <v>0</v>
      </c>
      <c r="AI9" s="12">
        <f t="shared" si="6"/>
        <v>0</v>
      </c>
      <c r="AJ9" s="12">
        <f t="shared" si="7"/>
        <v>0</v>
      </c>
      <c r="AK9" s="12">
        <f t="shared" si="8"/>
        <v>0</v>
      </c>
      <c r="AL9" s="12">
        <f t="shared" si="9"/>
        <v>0</v>
      </c>
      <c r="AM9" s="54">
        <v>0</v>
      </c>
      <c r="AN9" s="12">
        <f t="shared" si="10"/>
        <v>0</v>
      </c>
      <c r="AO9" s="12">
        <f t="shared" si="11"/>
        <v>0</v>
      </c>
      <c r="AP9" s="12">
        <f t="shared" si="12"/>
        <v>0</v>
      </c>
      <c r="AQ9" s="12">
        <f t="shared" si="13"/>
        <v>0</v>
      </c>
      <c r="AR9" s="12">
        <f t="shared" si="14"/>
        <v>1</v>
      </c>
      <c r="AS9" s="12">
        <f t="shared" si="17"/>
        <v>1</v>
      </c>
      <c r="AT9" s="12">
        <f t="shared" si="18"/>
        <v>1</v>
      </c>
      <c r="AU9" s="12">
        <f t="shared" si="19"/>
        <v>1</v>
      </c>
      <c r="AV9" s="12">
        <f t="shared" si="20"/>
        <v>1</v>
      </c>
      <c r="AW9" s="12">
        <f t="shared" si="21"/>
        <v>1</v>
      </c>
      <c r="AX9" s="12">
        <f t="shared" si="22"/>
        <v>1</v>
      </c>
      <c r="AY9" s="12">
        <f t="shared" si="23"/>
        <v>0</v>
      </c>
      <c r="BA9" s="12">
        <f t="shared" si="15"/>
        <v>1</v>
      </c>
      <c r="BB9" s="12">
        <f t="shared" si="15"/>
        <v>1</v>
      </c>
    </row>
    <row r="10" spans="1:54" x14ac:dyDescent="0.25">
      <c r="A10" s="9" t="s">
        <v>60</v>
      </c>
      <c r="B10" s="8">
        <f t="shared" si="16"/>
        <v>10</v>
      </c>
      <c r="C10" s="42">
        <f t="shared" si="0"/>
        <v>0</v>
      </c>
      <c r="D10" s="41" t="s">
        <v>284</v>
      </c>
      <c r="E10" s="8" t="s">
        <v>285</v>
      </c>
      <c r="F10" s="8" t="s">
        <v>286</v>
      </c>
      <c r="G10" s="8" t="s">
        <v>287</v>
      </c>
      <c r="H10" s="8" t="s">
        <v>303</v>
      </c>
      <c r="I10" s="8" t="s">
        <v>288</v>
      </c>
      <c r="J10" s="8" t="s">
        <v>197</v>
      </c>
      <c r="K10" s="8" t="s">
        <v>290</v>
      </c>
      <c r="L10" s="8" t="s">
        <v>78</v>
      </c>
      <c r="M10" s="53" t="s">
        <v>291</v>
      </c>
      <c r="N10" s="8" t="s">
        <v>292</v>
      </c>
      <c r="O10" s="8" t="s">
        <v>293</v>
      </c>
      <c r="P10" s="8" t="s">
        <v>294</v>
      </c>
      <c r="Q10" s="8" t="s">
        <v>265</v>
      </c>
      <c r="R10" s="8" t="s">
        <v>295</v>
      </c>
      <c r="S10" s="8" t="s">
        <v>296</v>
      </c>
      <c r="T10" s="8" t="s">
        <v>163</v>
      </c>
      <c r="U10" s="8" t="s">
        <v>298</v>
      </c>
      <c r="V10" s="8" t="s">
        <v>299</v>
      </c>
      <c r="W10" s="8" t="s">
        <v>300</v>
      </c>
      <c r="X10" s="8" t="s">
        <v>301</v>
      </c>
      <c r="Y10" s="8" t="s">
        <v>302</v>
      </c>
      <c r="AA10" s="52" t="s">
        <v>265</v>
      </c>
      <c r="AB10" s="52" t="s">
        <v>284</v>
      </c>
      <c r="AD10" s="12">
        <f t="shared" si="1"/>
        <v>0</v>
      </c>
      <c r="AE10" s="12">
        <f t="shared" si="2"/>
        <v>0</v>
      </c>
      <c r="AF10" s="12">
        <f t="shared" si="3"/>
        <v>1</v>
      </c>
      <c r="AG10" s="12">
        <f t="shared" si="4"/>
        <v>0</v>
      </c>
      <c r="AH10" s="12">
        <f t="shared" si="5"/>
        <v>1</v>
      </c>
      <c r="AI10" s="12">
        <f t="shared" si="6"/>
        <v>1</v>
      </c>
      <c r="AJ10" s="12">
        <f t="shared" si="7"/>
        <v>0</v>
      </c>
      <c r="AK10" s="12">
        <f t="shared" si="8"/>
        <v>0</v>
      </c>
      <c r="AL10" s="12">
        <f t="shared" si="9"/>
        <v>0</v>
      </c>
      <c r="AM10" s="54">
        <v>0</v>
      </c>
      <c r="AN10" s="12">
        <f t="shared" si="10"/>
        <v>1</v>
      </c>
      <c r="AO10" s="12">
        <f t="shared" si="11"/>
        <v>0</v>
      </c>
      <c r="AP10" s="12">
        <f t="shared" si="12"/>
        <v>0</v>
      </c>
      <c r="AQ10" s="12">
        <f t="shared" si="13"/>
        <v>0</v>
      </c>
      <c r="AR10" s="12">
        <f t="shared" si="14"/>
        <v>1</v>
      </c>
      <c r="AS10" s="12">
        <f t="shared" si="17"/>
        <v>1</v>
      </c>
      <c r="AT10" s="12">
        <f t="shared" si="18"/>
        <v>0</v>
      </c>
      <c r="AU10" s="12">
        <f t="shared" si="19"/>
        <v>1</v>
      </c>
      <c r="AV10" s="12">
        <f t="shared" si="20"/>
        <v>1</v>
      </c>
      <c r="AW10" s="12">
        <f t="shared" si="21"/>
        <v>1</v>
      </c>
      <c r="AX10" s="12">
        <f t="shared" si="22"/>
        <v>0</v>
      </c>
      <c r="AY10" s="12">
        <f t="shared" si="23"/>
        <v>1</v>
      </c>
      <c r="BA10" s="12" t="e">
        <f t="shared" si="15"/>
        <v>#N/A</v>
      </c>
      <c r="BB10" s="12" t="e">
        <f t="shared" si="15"/>
        <v>#N/A</v>
      </c>
    </row>
    <row r="11" spans="1:54" x14ac:dyDescent="0.25">
      <c r="A11" s="9" t="s">
        <v>61</v>
      </c>
      <c r="B11" s="8">
        <f t="shared" si="16"/>
        <v>8</v>
      </c>
      <c r="C11" s="42">
        <f t="shared" si="0"/>
        <v>0</v>
      </c>
      <c r="D11" s="41" t="s">
        <v>118</v>
      </c>
      <c r="E11" s="8" t="s">
        <v>285</v>
      </c>
      <c r="F11" s="8" t="s">
        <v>247</v>
      </c>
      <c r="G11" s="8" t="s">
        <v>287</v>
      </c>
      <c r="H11" s="8" t="s">
        <v>159</v>
      </c>
      <c r="I11" s="8" t="s">
        <v>288</v>
      </c>
      <c r="J11" s="8" t="s">
        <v>289</v>
      </c>
      <c r="K11" s="8" t="s">
        <v>290</v>
      </c>
      <c r="L11" s="8" t="s">
        <v>78</v>
      </c>
      <c r="M11" s="53" t="s">
        <v>291</v>
      </c>
      <c r="N11" s="8" t="s">
        <v>292</v>
      </c>
      <c r="O11" s="8" t="s">
        <v>293</v>
      </c>
      <c r="P11" s="8" t="s">
        <v>294</v>
      </c>
      <c r="Q11" s="8" t="s">
        <v>265</v>
      </c>
      <c r="R11" s="8" t="s">
        <v>295</v>
      </c>
      <c r="S11" s="8" t="s">
        <v>296</v>
      </c>
      <c r="T11" s="8" t="s">
        <v>163</v>
      </c>
      <c r="U11" s="8" t="s">
        <v>298</v>
      </c>
      <c r="V11" s="8" t="s">
        <v>160</v>
      </c>
      <c r="W11" s="8" t="s">
        <v>300</v>
      </c>
      <c r="X11" s="8" t="s">
        <v>301</v>
      </c>
      <c r="Y11" s="8" t="s">
        <v>154</v>
      </c>
      <c r="AA11" s="52" t="s">
        <v>247</v>
      </c>
      <c r="AB11" s="52" t="s">
        <v>163</v>
      </c>
      <c r="AD11" s="12">
        <f t="shared" si="1"/>
        <v>1</v>
      </c>
      <c r="AE11" s="12">
        <f t="shared" si="2"/>
        <v>0</v>
      </c>
      <c r="AF11" s="12">
        <f t="shared" si="3"/>
        <v>0</v>
      </c>
      <c r="AG11" s="12">
        <f t="shared" si="4"/>
        <v>0</v>
      </c>
      <c r="AH11" s="12">
        <f t="shared" si="5"/>
        <v>0</v>
      </c>
      <c r="AI11" s="12">
        <f t="shared" si="6"/>
        <v>1</v>
      </c>
      <c r="AJ11" s="12">
        <f t="shared" si="7"/>
        <v>1</v>
      </c>
      <c r="AK11" s="12">
        <f t="shared" si="8"/>
        <v>0</v>
      </c>
      <c r="AL11" s="12">
        <f t="shared" si="9"/>
        <v>0</v>
      </c>
      <c r="AM11" s="54">
        <v>0</v>
      </c>
      <c r="AN11" s="12">
        <f t="shared" si="10"/>
        <v>1</v>
      </c>
      <c r="AO11" s="12">
        <f t="shared" si="11"/>
        <v>0</v>
      </c>
      <c r="AP11" s="12">
        <f t="shared" si="12"/>
        <v>0</v>
      </c>
      <c r="AQ11" s="12">
        <f t="shared" si="13"/>
        <v>0</v>
      </c>
      <c r="AR11" s="12">
        <f t="shared" si="14"/>
        <v>1</v>
      </c>
      <c r="AS11" s="12">
        <f t="shared" si="17"/>
        <v>1</v>
      </c>
      <c r="AT11" s="12">
        <f t="shared" si="18"/>
        <v>0</v>
      </c>
      <c r="AU11" s="12">
        <f t="shared" si="19"/>
        <v>1</v>
      </c>
      <c r="AV11" s="12">
        <f t="shared" si="20"/>
        <v>0</v>
      </c>
      <c r="AW11" s="12">
        <f t="shared" si="21"/>
        <v>1</v>
      </c>
      <c r="AX11" s="12">
        <f t="shared" si="22"/>
        <v>0</v>
      </c>
      <c r="AY11" s="12">
        <f t="shared" si="23"/>
        <v>0</v>
      </c>
      <c r="BA11" s="12" t="e">
        <f t="shared" si="15"/>
        <v>#N/A</v>
      </c>
      <c r="BB11" s="12" t="e">
        <f t="shared" si="15"/>
        <v>#N/A</v>
      </c>
    </row>
    <row r="12" spans="1:54" x14ac:dyDescent="0.25">
      <c r="A12" s="9" t="s">
        <v>62</v>
      </c>
      <c r="B12" s="8">
        <f t="shared" si="16"/>
        <v>12</v>
      </c>
      <c r="C12" s="42">
        <f t="shared" si="0"/>
        <v>1</v>
      </c>
      <c r="D12" s="41" t="s">
        <v>284</v>
      </c>
      <c r="E12" s="8" t="s">
        <v>285</v>
      </c>
      <c r="F12" s="8" t="s">
        <v>286</v>
      </c>
      <c r="G12" s="8" t="s">
        <v>287</v>
      </c>
      <c r="H12" s="8" t="s">
        <v>159</v>
      </c>
      <c r="I12" s="8" t="s">
        <v>288</v>
      </c>
      <c r="J12" s="8" t="s">
        <v>289</v>
      </c>
      <c r="K12" s="8" t="s">
        <v>290</v>
      </c>
      <c r="L12" s="8" t="s">
        <v>78</v>
      </c>
      <c r="M12" s="53" t="s">
        <v>291</v>
      </c>
      <c r="N12" s="8" t="s">
        <v>292</v>
      </c>
      <c r="O12" s="8" t="s">
        <v>194</v>
      </c>
      <c r="P12" s="8" t="s">
        <v>294</v>
      </c>
      <c r="Q12" s="8" t="s">
        <v>265</v>
      </c>
      <c r="R12" s="8" t="s">
        <v>295</v>
      </c>
      <c r="S12" s="8" t="s">
        <v>296</v>
      </c>
      <c r="T12" s="8" t="s">
        <v>297</v>
      </c>
      <c r="U12" s="8" t="s">
        <v>298</v>
      </c>
      <c r="V12" s="8" t="s">
        <v>299</v>
      </c>
      <c r="W12" s="8" t="s">
        <v>300</v>
      </c>
      <c r="X12" s="8" t="s">
        <v>301</v>
      </c>
      <c r="Y12" s="8" t="s">
        <v>302</v>
      </c>
      <c r="AA12" s="52" t="s">
        <v>159</v>
      </c>
      <c r="AB12" s="8" t="s">
        <v>194</v>
      </c>
      <c r="AD12" s="12">
        <f t="shared" si="1"/>
        <v>0</v>
      </c>
      <c r="AE12" s="12">
        <f t="shared" si="2"/>
        <v>0</v>
      </c>
      <c r="AF12" s="12">
        <f t="shared" si="3"/>
        <v>1</v>
      </c>
      <c r="AG12" s="12">
        <f t="shared" si="4"/>
        <v>0</v>
      </c>
      <c r="AH12" s="12">
        <f t="shared" si="5"/>
        <v>0</v>
      </c>
      <c r="AI12" s="12">
        <f t="shared" si="6"/>
        <v>1</v>
      </c>
      <c r="AJ12" s="12">
        <f t="shared" si="7"/>
        <v>1</v>
      </c>
      <c r="AK12" s="12">
        <f t="shared" si="8"/>
        <v>0</v>
      </c>
      <c r="AL12" s="12">
        <f t="shared" si="9"/>
        <v>0</v>
      </c>
      <c r="AM12" s="54">
        <v>0</v>
      </c>
      <c r="AN12" s="12">
        <f t="shared" si="10"/>
        <v>1</v>
      </c>
      <c r="AO12" s="12">
        <f t="shared" si="11"/>
        <v>1</v>
      </c>
      <c r="AP12" s="12">
        <f t="shared" si="12"/>
        <v>0</v>
      </c>
      <c r="AQ12" s="12">
        <f t="shared" si="13"/>
        <v>0</v>
      </c>
      <c r="AR12" s="12">
        <f t="shared" si="14"/>
        <v>1</v>
      </c>
      <c r="AS12" s="12">
        <f t="shared" si="17"/>
        <v>1</v>
      </c>
      <c r="AT12" s="12">
        <f t="shared" si="18"/>
        <v>1</v>
      </c>
      <c r="AU12" s="12">
        <f t="shared" si="19"/>
        <v>1</v>
      </c>
      <c r="AV12" s="12">
        <f t="shared" si="20"/>
        <v>1</v>
      </c>
      <c r="AW12" s="12">
        <f t="shared" si="21"/>
        <v>1</v>
      </c>
      <c r="AX12" s="12">
        <f t="shared" si="22"/>
        <v>0</v>
      </c>
      <c r="AY12" s="12">
        <f t="shared" si="23"/>
        <v>1</v>
      </c>
      <c r="BA12" s="12" t="e">
        <f t="shared" si="15"/>
        <v>#N/A</v>
      </c>
      <c r="BB12" s="12">
        <f t="shared" si="15"/>
        <v>1</v>
      </c>
    </row>
    <row r="13" spans="1:54" x14ac:dyDescent="0.25">
      <c r="A13" s="9" t="s">
        <v>63</v>
      </c>
      <c r="B13" s="8">
        <f t="shared" si="16"/>
        <v>7</v>
      </c>
      <c r="C13" s="42">
        <f t="shared" si="0"/>
        <v>0</v>
      </c>
      <c r="D13" s="41" t="s">
        <v>118</v>
      </c>
      <c r="E13" s="8" t="s">
        <v>285</v>
      </c>
      <c r="F13" s="8" t="s">
        <v>286</v>
      </c>
      <c r="G13" s="8" t="s">
        <v>304</v>
      </c>
      <c r="H13" s="8" t="s">
        <v>159</v>
      </c>
      <c r="I13" s="8" t="s">
        <v>288</v>
      </c>
      <c r="J13" s="8" t="s">
        <v>197</v>
      </c>
      <c r="K13" s="8" t="s">
        <v>290</v>
      </c>
      <c r="L13" s="8" t="s">
        <v>78</v>
      </c>
      <c r="M13" s="53" t="s">
        <v>291</v>
      </c>
      <c r="N13" s="8" t="s">
        <v>280</v>
      </c>
      <c r="O13" s="8" t="s">
        <v>194</v>
      </c>
      <c r="P13" s="8" t="s">
        <v>294</v>
      </c>
      <c r="Q13" s="8" t="s">
        <v>265</v>
      </c>
      <c r="R13" s="8" t="s">
        <v>200</v>
      </c>
      <c r="S13" s="8" t="s">
        <v>296</v>
      </c>
      <c r="T13" s="8" t="s">
        <v>163</v>
      </c>
      <c r="U13" s="8" t="s">
        <v>305</v>
      </c>
      <c r="V13" s="8" t="s">
        <v>160</v>
      </c>
      <c r="W13" s="8" t="s">
        <v>300</v>
      </c>
      <c r="X13" s="8" t="s">
        <v>301</v>
      </c>
      <c r="Y13" s="8" t="s">
        <v>154</v>
      </c>
      <c r="AA13" s="52" t="s">
        <v>197</v>
      </c>
      <c r="AB13" s="52" t="s">
        <v>265</v>
      </c>
      <c r="AD13" s="12">
        <f t="shared" si="1"/>
        <v>1</v>
      </c>
      <c r="AE13" s="12">
        <f t="shared" si="2"/>
        <v>0</v>
      </c>
      <c r="AF13" s="12">
        <f t="shared" si="3"/>
        <v>1</v>
      </c>
      <c r="AG13" s="12">
        <f t="shared" si="4"/>
        <v>1</v>
      </c>
      <c r="AH13" s="12">
        <f t="shared" si="5"/>
        <v>0</v>
      </c>
      <c r="AI13" s="12">
        <f t="shared" si="6"/>
        <v>1</v>
      </c>
      <c r="AJ13" s="12">
        <f t="shared" si="7"/>
        <v>0</v>
      </c>
      <c r="AK13" s="12">
        <f t="shared" si="8"/>
        <v>0</v>
      </c>
      <c r="AL13" s="12">
        <f t="shared" si="9"/>
        <v>0</v>
      </c>
      <c r="AM13" s="54">
        <v>0</v>
      </c>
      <c r="AN13" s="12">
        <f t="shared" si="10"/>
        <v>0</v>
      </c>
      <c r="AO13" s="12">
        <f t="shared" si="11"/>
        <v>1</v>
      </c>
      <c r="AP13" s="12">
        <f t="shared" si="12"/>
        <v>0</v>
      </c>
      <c r="AQ13" s="12">
        <f t="shared" si="13"/>
        <v>0</v>
      </c>
      <c r="AR13" s="12">
        <f t="shared" si="14"/>
        <v>0</v>
      </c>
      <c r="AS13" s="12">
        <f t="shared" si="17"/>
        <v>1</v>
      </c>
      <c r="AT13" s="12">
        <f t="shared" si="18"/>
        <v>0</v>
      </c>
      <c r="AU13" s="12">
        <f t="shared" si="19"/>
        <v>0</v>
      </c>
      <c r="AV13" s="12">
        <f t="shared" si="20"/>
        <v>0</v>
      </c>
      <c r="AW13" s="12">
        <f t="shared" si="21"/>
        <v>1</v>
      </c>
      <c r="AX13" s="12">
        <f t="shared" si="22"/>
        <v>0</v>
      </c>
      <c r="AY13" s="12">
        <f t="shared" si="23"/>
        <v>0</v>
      </c>
      <c r="BA13" s="12" t="e">
        <f t="shared" si="15"/>
        <v>#N/A</v>
      </c>
      <c r="BB13" s="12" t="e">
        <f t="shared" si="15"/>
        <v>#N/A</v>
      </c>
    </row>
    <row r="14" spans="1:54" x14ac:dyDescent="0.25">
      <c r="A14" s="9" t="s">
        <v>64</v>
      </c>
      <c r="B14" s="8">
        <f t="shared" si="16"/>
        <v>10</v>
      </c>
      <c r="C14" s="42">
        <f t="shared" si="0"/>
        <v>1</v>
      </c>
      <c r="D14" s="41" t="s">
        <v>284</v>
      </c>
      <c r="E14" s="8" t="s">
        <v>285</v>
      </c>
      <c r="F14" s="8" t="s">
        <v>286</v>
      </c>
      <c r="G14" s="8" t="s">
        <v>287</v>
      </c>
      <c r="H14" s="8" t="s">
        <v>159</v>
      </c>
      <c r="I14" s="8" t="s">
        <v>288</v>
      </c>
      <c r="J14" s="8" t="s">
        <v>197</v>
      </c>
      <c r="K14" s="8" t="s">
        <v>290</v>
      </c>
      <c r="L14" s="8" t="s">
        <v>78</v>
      </c>
      <c r="M14" s="53" t="s">
        <v>291</v>
      </c>
      <c r="N14" s="8" t="s">
        <v>292</v>
      </c>
      <c r="O14" s="8" t="s">
        <v>293</v>
      </c>
      <c r="P14" s="8" t="s">
        <v>294</v>
      </c>
      <c r="Q14" s="8" t="s">
        <v>265</v>
      </c>
      <c r="R14" s="8" t="s">
        <v>295</v>
      </c>
      <c r="S14" s="8" t="s">
        <v>296</v>
      </c>
      <c r="T14" s="8" t="s">
        <v>297</v>
      </c>
      <c r="U14" s="8" t="s">
        <v>298</v>
      </c>
      <c r="V14" s="8" t="s">
        <v>299</v>
      </c>
      <c r="W14" s="8" t="s">
        <v>300</v>
      </c>
      <c r="X14" s="8" t="s">
        <v>301</v>
      </c>
      <c r="Y14" s="8" t="s">
        <v>302</v>
      </c>
      <c r="AA14" s="52" t="s">
        <v>284</v>
      </c>
      <c r="AB14" s="8" t="s">
        <v>299</v>
      </c>
      <c r="AD14" s="12">
        <f t="shared" si="1"/>
        <v>0</v>
      </c>
      <c r="AE14" s="12">
        <f t="shared" si="2"/>
        <v>0</v>
      </c>
      <c r="AF14" s="12">
        <f t="shared" si="3"/>
        <v>1</v>
      </c>
      <c r="AG14" s="12">
        <f t="shared" si="4"/>
        <v>0</v>
      </c>
      <c r="AH14" s="12">
        <f t="shared" si="5"/>
        <v>0</v>
      </c>
      <c r="AI14" s="12">
        <f t="shared" si="6"/>
        <v>1</v>
      </c>
      <c r="AJ14" s="12">
        <f t="shared" si="7"/>
        <v>0</v>
      </c>
      <c r="AK14" s="12">
        <f t="shared" si="8"/>
        <v>0</v>
      </c>
      <c r="AL14" s="12">
        <f t="shared" si="9"/>
        <v>0</v>
      </c>
      <c r="AM14" s="54">
        <v>0</v>
      </c>
      <c r="AN14" s="12">
        <f t="shared" si="10"/>
        <v>1</v>
      </c>
      <c r="AO14" s="12">
        <f t="shared" si="11"/>
        <v>0</v>
      </c>
      <c r="AP14" s="12">
        <f t="shared" si="12"/>
        <v>0</v>
      </c>
      <c r="AQ14" s="12">
        <f t="shared" si="13"/>
        <v>0</v>
      </c>
      <c r="AR14" s="12">
        <f t="shared" si="14"/>
        <v>1</v>
      </c>
      <c r="AS14" s="12">
        <f t="shared" si="17"/>
        <v>1</v>
      </c>
      <c r="AT14" s="12">
        <f t="shared" si="18"/>
        <v>1</v>
      </c>
      <c r="AU14" s="12">
        <f t="shared" si="19"/>
        <v>1</v>
      </c>
      <c r="AV14" s="12">
        <f t="shared" si="20"/>
        <v>1</v>
      </c>
      <c r="AW14" s="12">
        <f t="shared" si="21"/>
        <v>1</v>
      </c>
      <c r="AX14" s="12">
        <f t="shared" si="22"/>
        <v>0</v>
      </c>
      <c r="AY14" s="12">
        <f t="shared" si="23"/>
        <v>1</v>
      </c>
      <c r="BA14" s="12" t="e">
        <f t="shared" si="15"/>
        <v>#N/A</v>
      </c>
      <c r="BB14" s="12">
        <f t="shared" si="15"/>
        <v>1</v>
      </c>
    </row>
    <row r="15" spans="1:54" x14ac:dyDescent="0.25">
      <c r="A15" s="9" t="s">
        <v>65</v>
      </c>
      <c r="B15" s="8">
        <f t="shared" si="16"/>
        <v>9</v>
      </c>
      <c r="C15" s="42">
        <f t="shared" si="0"/>
        <v>0</v>
      </c>
      <c r="D15" s="41" t="s">
        <v>284</v>
      </c>
      <c r="E15" s="8" t="s">
        <v>285</v>
      </c>
      <c r="F15" s="8" t="s">
        <v>247</v>
      </c>
      <c r="G15" s="8" t="s">
        <v>304</v>
      </c>
      <c r="H15" s="8" t="s">
        <v>159</v>
      </c>
      <c r="I15" s="8" t="s">
        <v>288</v>
      </c>
      <c r="J15" s="8" t="s">
        <v>289</v>
      </c>
      <c r="K15" s="8" t="s">
        <v>276</v>
      </c>
      <c r="L15" s="8" t="s">
        <v>87</v>
      </c>
      <c r="M15" s="53" t="s">
        <v>291</v>
      </c>
      <c r="N15" s="8" t="s">
        <v>280</v>
      </c>
      <c r="O15" s="8" t="s">
        <v>194</v>
      </c>
      <c r="P15" s="8" t="s">
        <v>294</v>
      </c>
      <c r="Q15" s="8" t="s">
        <v>265</v>
      </c>
      <c r="R15" s="8" t="s">
        <v>200</v>
      </c>
      <c r="S15" s="8" t="s">
        <v>151</v>
      </c>
      <c r="T15" s="8" t="s">
        <v>163</v>
      </c>
      <c r="U15" s="8" t="s">
        <v>298</v>
      </c>
      <c r="V15" s="8" t="s">
        <v>299</v>
      </c>
      <c r="W15" s="8" t="s">
        <v>300</v>
      </c>
      <c r="X15" s="8" t="s">
        <v>301</v>
      </c>
      <c r="Y15" s="8" t="s">
        <v>154</v>
      </c>
      <c r="AA15" s="52" t="s">
        <v>265</v>
      </c>
      <c r="AB15" s="52" t="s">
        <v>154</v>
      </c>
      <c r="AD15" s="12">
        <f t="shared" si="1"/>
        <v>0</v>
      </c>
      <c r="AE15" s="12">
        <f t="shared" si="2"/>
        <v>0</v>
      </c>
      <c r="AF15" s="12">
        <f t="shared" si="3"/>
        <v>0</v>
      </c>
      <c r="AG15" s="12">
        <f t="shared" si="4"/>
        <v>1</v>
      </c>
      <c r="AH15" s="12">
        <f t="shared" si="5"/>
        <v>0</v>
      </c>
      <c r="AI15" s="12">
        <f t="shared" si="6"/>
        <v>1</v>
      </c>
      <c r="AJ15" s="12">
        <f t="shared" si="7"/>
        <v>1</v>
      </c>
      <c r="AK15" s="12">
        <f t="shared" si="8"/>
        <v>1</v>
      </c>
      <c r="AL15" s="12">
        <f t="shared" si="9"/>
        <v>1</v>
      </c>
      <c r="AM15" s="54">
        <v>0</v>
      </c>
      <c r="AN15" s="12">
        <f t="shared" si="10"/>
        <v>0</v>
      </c>
      <c r="AO15" s="12">
        <f t="shared" si="11"/>
        <v>1</v>
      </c>
      <c r="AP15" s="12">
        <f t="shared" si="12"/>
        <v>0</v>
      </c>
      <c r="AQ15" s="12">
        <f t="shared" si="13"/>
        <v>0</v>
      </c>
      <c r="AR15" s="12">
        <f t="shared" si="14"/>
        <v>0</v>
      </c>
      <c r="AS15" s="12">
        <f t="shared" si="17"/>
        <v>0</v>
      </c>
      <c r="AT15" s="12">
        <f t="shared" si="18"/>
        <v>0</v>
      </c>
      <c r="AU15" s="12">
        <f t="shared" si="19"/>
        <v>1</v>
      </c>
      <c r="AV15" s="12">
        <f t="shared" si="20"/>
        <v>1</v>
      </c>
      <c r="AW15" s="12">
        <f t="shared" si="21"/>
        <v>1</v>
      </c>
      <c r="AX15" s="12">
        <f t="shared" si="22"/>
        <v>0</v>
      </c>
      <c r="AY15" s="12">
        <f t="shared" si="23"/>
        <v>0</v>
      </c>
      <c r="BA15" s="12" t="e">
        <f t="shared" si="15"/>
        <v>#N/A</v>
      </c>
      <c r="BB15" s="12" t="e">
        <f t="shared" si="15"/>
        <v>#N/A</v>
      </c>
    </row>
    <row r="16" spans="1:54" x14ac:dyDescent="0.25">
      <c r="A16" s="9" t="s">
        <v>66</v>
      </c>
      <c r="B16" s="8">
        <f t="shared" si="16"/>
        <v>11</v>
      </c>
      <c r="C16" s="42">
        <f t="shared" si="0"/>
        <v>1</v>
      </c>
      <c r="D16" s="41" t="s">
        <v>284</v>
      </c>
      <c r="E16" s="8" t="s">
        <v>285</v>
      </c>
      <c r="F16" s="8" t="s">
        <v>286</v>
      </c>
      <c r="G16" s="8" t="s">
        <v>287</v>
      </c>
      <c r="H16" s="8" t="s">
        <v>159</v>
      </c>
      <c r="I16" s="8" t="s">
        <v>288</v>
      </c>
      <c r="J16" s="8" t="s">
        <v>289</v>
      </c>
      <c r="K16" s="8" t="s">
        <v>290</v>
      </c>
      <c r="L16" s="8" t="s">
        <v>78</v>
      </c>
      <c r="M16" s="53" t="s">
        <v>291</v>
      </c>
      <c r="N16" s="8" t="s">
        <v>292</v>
      </c>
      <c r="O16" s="8" t="s">
        <v>194</v>
      </c>
      <c r="P16" s="8" t="s">
        <v>306</v>
      </c>
      <c r="Q16" s="8" t="s">
        <v>265</v>
      </c>
      <c r="R16" s="8" t="s">
        <v>295</v>
      </c>
      <c r="S16" s="8" t="s">
        <v>151</v>
      </c>
      <c r="T16" s="8" t="s">
        <v>297</v>
      </c>
      <c r="U16" s="8" t="s">
        <v>298</v>
      </c>
      <c r="V16" s="8" t="s">
        <v>160</v>
      </c>
      <c r="W16" s="8" t="s">
        <v>161</v>
      </c>
      <c r="X16" s="8" t="s">
        <v>199</v>
      </c>
      <c r="Y16" s="8" t="s">
        <v>302</v>
      </c>
      <c r="AA16" s="8" t="s">
        <v>302</v>
      </c>
      <c r="AB16" s="52" t="s">
        <v>284</v>
      </c>
      <c r="AD16" s="12">
        <f t="shared" si="1"/>
        <v>0</v>
      </c>
      <c r="AE16" s="12">
        <f t="shared" si="2"/>
        <v>0</v>
      </c>
      <c r="AF16" s="12">
        <f t="shared" si="3"/>
        <v>1</v>
      </c>
      <c r="AG16" s="12">
        <f t="shared" si="4"/>
        <v>0</v>
      </c>
      <c r="AH16" s="12">
        <f t="shared" si="5"/>
        <v>0</v>
      </c>
      <c r="AI16" s="12">
        <f t="shared" si="6"/>
        <v>1</v>
      </c>
      <c r="AJ16" s="12">
        <f t="shared" si="7"/>
        <v>1</v>
      </c>
      <c r="AK16" s="12">
        <f t="shared" si="8"/>
        <v>0</v>
      </c>
      <c r="AL16" s="12">
        <f t="shared" si="9"/>
        <v>0</v>
      </c>
      <c r="AM16" s="54">
        <v>0</v>
      </c>
      <c r="AN16" s="12">
        <f t="shared" si="10"/>
        <v>1</v>
      </c>
      <c r="AO16" s="12">
        <f t="shared" si="11"/>
        <v>1</v>
      </c>
      <c r="AP16" s="12">
        <f t="shared" si="12"/>
        <v>1</v>
      </c>
      <c r="AQ16" s="12">
        <f t="shared" si="13"/>
        <v>0</v>
      </c>
      <c r="AR16" s="12">
        <f t="shared" si="14"/>
        <v>1</v>
      </c>
      <c r="AS16" s="12">
        <f t="shared" si="17"/>
        <v>0</v>
      </c>
      <c r="AT16" s="12">
        <f t="shared" si="18"/>
        <v>1</v>
      </c>
      <c r="AU16" s="12">
        <f t="shared" si="19"/>
        <v>1</v>
      </c>
      <c r="AV16" s="12">
        <f t="shared" si="20"/>
        <v>0</v>
      </c>
      <c r="AW16" s="12">
        <f t="shared" si="21"/>
        <v>0</v>
      </c>
      <c r="AX16" s="12">
        <f t="shared" si="22"/>
        <v>1</v>
      </c>
      <c r="AY16" s="12">
        <f t="shared" si="23"/>
        <v>1</v>
      </c>
      <c r="BA16" s="12">
        <f t="shared" si="15"/>
        <v>1</v>
      </c>
      <c r="BB16" s="12" t="e">
        <f t="shared" si="15"/>
        <v>#N/A</v>
      </c>
    </row>
    <row r="17" spans="1:54" x14ac:dyDescent="0.25">
      <c r="A17" s="9" t="s">
        <v>67</v>
      </c>
      <c r="B17" s="8">
        <f t="shared" si="16"/>
        <v>11</v>
      </c>
      <c r="C17" s="42">
        <f t="shared" si="0"/>
        <v>0</v>
      </c>
      <c r="D17" s="41" t="s">
        <v>284</v>
      </c>
      <c r="E17" s="8" t="s">
        <v>285</v>
      </c>
      <c r="F17" s="8" t="s">
        <v>286</v>
      </c>
      <c r="G17" s="8" t="s">
        <v>304</v>
      </c>
      <c r="H17" s="8" t="s">
        <v>159</v>
      </c>
      <c r="I17" s="8" t="s">
        <v>288</v>
      </c>
      <c r="J17" s="8" t="s">
        <v>289</v>
      </c>
      <c r="K17" s="8" t="s">
        <v>290</v>
      </c>
      <c r="L17" s="8" t="s">
        <v>78</v>
      </c>
      <c r="M17" s="53" t="s">
        <v>291</v>
      </c>
      <c r="N17" s="8" t="s">
        <v>292</v>
      </c>
      <c r="O17" s="8" t="s">
        <v>293</v>
      </c>
      <c r="P17" s="8" t="s">
        <v>294</v>
      </c>
      <c r="Q17" s="8" t="s">
        <v>265</v>
      </c>
      <c r="R17" s="8" t="s">
        <v>295</v>
      </c>
      <c r="S17" s="8" t="s">
        <v>296</v>
      </c>
      <c r="T17" s="8" t="s">
        <v>297</v>
      </c>
      <c r="U17" s="8" t="s">
        <v>298</v>
      </c>
      <c r="V17" s="8" t="s">
        <v>299</v>
      </c>
      <c r="W17" s="8" t="s">
        <v>300</v>
      </c>
      <c r="X17" s="8" t="s">
        <v>301</v>
      </c>
      <c r="Y17" s="8" t="s">
        <v>154</v>
      </c>
      <c r="AA17" s="52" t="s">
        <v>265</v>
      </c>
      <c r="AB17" s="52" t="s">
        <v>159</v>
      </c>
      <c r="AD17" s="12">
        <f t="shared" si="1"/>
        <v>0</v>
      </c>
      <c r="AE17" s="12">
        <f t="shared" si="2"/>
        <v>0</v>
      </c>
      <c r="AF17" s="12">
        <f t="shared" si="3"/>
        <v>1</v>
      </c>
      <c r="AG17" s="12">
        <f t="shared" si="4"/>
        <v>1</v>
      </c>
      <c r="AH17" s="12">
        <f t="shared" si="5"/>
        <v>0</v>
      </c>
      <c r="AI17" s="12">
        <f t="shared" si="6"/>
        <v>1</v>
      </c>
      <c r="AJ17" s="12">
        <f t="shared" si="7"/>
        <v>1</v>
      </c>
      <c r="AK17" s="12">
        <f t="shared" si="8"/>
        <v>0</v>
      </c>
      <c r="AL17" s="12">
        <f t="shared" si="9"/>
        <v>0</v>
      </c>
      <c r="AM17" s="54">
        <v>0</v>
      </c>
      <c r="AN17" s="12">
        <f t="shared" si="10"/>
        <v>1</v>
      </c>
      <c r="AO17" s="12">
        <f t="shared" si="11"/>
        <v>0</v>
      </c>
      <c r="AP17" s="12">
        <f t="shared" si="12"/>
        <v>0</v>
      </c>
      <c r="AQ17" s="12">
        <f t="shared" si="13"/>
        <v>0</v>
      </c>
      <c r="AR17" s="12">
        <f t="shared" si="14"/>
        <v>1</v>
      </c>
      <c r="AS17" s="12">
        <f t="shared" si="17"/>
        <v>1</v>
      </c>
      <c r="AT17" s="12">
        <f t="shared" si="18"/>
        <v>1</v>
      </c>
      <c r="AU17" s="12">
        <f t="shared" si="19"/>
        <v>1</v>
      </c>
      <c r="AV17" s="12">
        <f t="shared" si="20"/>
        <v>1</v>
      </c>
      <c r="AW17" s="12">
        <f t="shared" si="21"/>
        <v>1</v>
      </c>
      <c r="AX17" s="12">
        <f t="shared" si="22"/>
        <v>0</v>
      </c>
      <c r="AY17" s="12">
        <f t="shared" si="23"/>
        <v>0</v>
      </c>
      <c r="BA17" s="12" t="e">
        <f t="shared" si="15"/>
        <v>#N/A</v>
      </c>
      <c r="BB17" s="12" t="e">
        <f t="shared" si="15"/>
        <v>#N/A</v>
      </c>
    </row>
    <row r="18" spans="1:54" x14ac:dyDescent="0.25">
      <c r="A18" s="9" t="s">
        <v>68</v>
      </c>
      <c r="B18" s="8">
        <f t="shared" si="16"/>
        <v>10</v>
      </c>
      <c r="C18" s="42">
        <f t="shared" si="0"/>
        <v>1</v>
      </c>
      <c r="D18" s="41" t="s">
        <v>284</v>
      </c>
      <c r="E18" s="8" t="s">
        <v>285</v>
      </c>
      <c r="F18" s="8" t="s">
        <v>286</v>
      </c>
      <c r="G18" s="8" t="s">
        <v>304</v>
      </c>
      <c r="H18" s="8" t="s">
        <v>159</v>
      </c>
      <c r="I18" s="8" t="s">
        <v>288</v>
      </c>
      <c r="J18" s="8" t="s">
        <v>197</v>
      </c>
      <c r="K18" s="8" t="s">
        <v>276</v>
      </c>
      <c r="L18" s="8" t="s">
        <v>78</v>
      </c>
      <c r="M18" s="53" t="s">
        <v>291</v>
      </c>
      <c r="N18" s="8" t="s">
        <v>292</v>
      </c>
      <c r="O18" s="8" t="s">
        <v>194</v>
      </c>
      <c r="P18" s="8" t="s">
        <v>294</v>
      </c>
      <c r="Q18" s="8" t="s">
        <v>265</v>
      </c>
      <c r="R18" s="8" t="s">
        <v>200</v>
      </c>
      <c r="S18" s="8" t="s">
        <v>151</v>
      </c>
      <c r="T18" s="8" t="s">
        <v>297</v>
      </c>
      <c r="U18" s="8" t="s">
        <v>298</v>
      </c>
      <c r="V18" s="8" t="s">
        <v>299</v>
      </c>
      <c r="W18" s="8" t="s">
        <v>300</v>
      </c>
      <c r="X18" s="8" t="s">
        <v>301</v>
      </c>
      <c r="Y18" s="8" t="s">
        <v>154</v>
      </c>
      <c r="AA18" s="8" t="s">
        <v>300</v>
      </c>
      <c r="AB18" s="52" t="s">
        <v>159</v>
      </c>
      <c r="AD18" s="12">
        <f t="shared" si="1"/>
        <v>0</v>
      </c>
      <c r="AE18" s="12">
        <f t="shared" si="2"/>
        <v>0</v>
      </c>
      <c r="AF18" s="12">
        <f t="shared" si="3"/>
        <v>1</v>
      </c>
      <c r="AG18" s="12">
        <f t="shared" si="4"/>
        <v>1</v>
      </c>
      <c r="AH18" s="12">
        <f t="shared" si="5"/>
        <v>0</v>
      </c>
      <c r="AI18" s="12">
        <f t="shared" si="6"/>
        <v>1</v>
      </c>
      <c r="AJ18" s="12">
        <f t="shared" si="7"/>
        <v>0</v>
      </c>
      <c r="AK18" s="12">
        <f t="shared" si="8"/>
        <v>1</v>
      </c>
      <c r="AL18" s="12">
        <f t="shared" si="9"/>
        <v>0</v>
      </c>
      <c r="AM18" s="54">
        <v>0</v>
      </c>
      <c r="AN18" s="12">
        <f t="shared" si="10"/>
        <v>1</v>
      </c>
      <c r="AO18" s="12">
        <f t="shared" si="11"/>
        <v>1</v>
      </c>
      <c r="AP18" s="12">
        <f t="shared" si="12"/>
        <v>0</v>
      </c>
      <c r="AQ18" s="12">
        <f t="shared" si="13"/>
        <v>0</v>
      </c>
      <c r="AR18" s="12">
        <f t="shared" si="14"/>
        <v>0</v>
      </c>
      <c r="AS18" s="12">
        <f t="shared" si="17"/>
        <v>0</v>
      </c>
      <c r="AT18" s="12">
        <f t="shared" si="18"/>
        <v>1</v>
      </c>
      <c r="AU18" s="12">
        <f t="shared" si="19"/>
        <v>1</v>
      </c>
      <c r="AV18" s="12">
        <f t="shared" si="20"/>
        <v>1</v>
      </c>
      <c r="AW18" s="12">
        <f t="shared" si="21"/>
        <v>1</v>
      </c>
      <c r="AX18" s="12">
        <f t="shared" si="22"/>
        <v>0</v>
      </c>
      <c r="AY18" s="12">
        <f t="shared" si="23"/>
        <v>0</v>
      </c>
      <c r="BA18" s="12">
        <f t="shared" si="15"/>
        <v>1</v>
      </c>
      <c r="BB18" s="12" t="e">
        <f t="shared" si="15"/>
        <v>#N/A</v>
      </c>
    </row>
    <row r="19" spans="1:54" x14ac:dyDescent="0.25">
      <c r="A19" s="9" t="s">
        <v>69</v>
      </c>
      <c r="B19" s="8">
        <f t="shared" si="16"/>
        <v>14</v>
      </c>
      <c r="C19" s="42">
        <f t="shared" si="0"/>
        <v>1</v>
      </c>
      <c r="D19" s="41" t="s">
        <v>118</v>
      </c>
      <c r="E19" s="8" t="s">
        <v>166</v>
      </c>
      <c r="F19" s="8" t="s">
        <v>286</v>
      </c>
      <c r="G19" s="8" t="s">
        <v>304</v>
      </c>
      <c r="H19" s="8" t="s">
        <v>159</v>
      </c>
      <c r="I19" s="8" t="s">
        <v>288</v>
      </c>
      <c r="J19" s="8" t="s">
        <v>197</v>
      </c>
      <c r="K19" s="8" t="s">
        <v>276</v>
      </c>
      <c r="L19" s="8" t="s">
        <v>78</v>
      </c>
      <c r="M19" s="53" t="s">
        <v>291</v>
      </c>
      <c r="N19" s="8" t="s">
        <v>292</v>
      </c>
      <c r="O19" s="8" t="s">
        <v>194</v>
      </c>
      <c r="P19" s="8" t="s">
        <v>306</v>
      </c>
      <c r="Q19" s="8" t="s">
        <v>265</v>
      </c>
      <c r="R19" s="8" t="s">
        <v>295</v>
      </c>
      <c r="S19" s="8" t="s">
        <v>296</v>
      </c>
      <c r="T19" s="8" t="s">
        <v>163</v>
      </c>
      <c r="U19" s="8" t="s">
        <v>298</v>
      </c>
      <c r="V19" s="8" t="s">
        <v>299</v>
      </c>
      <c r="W19" s="8" t="s">
        <v>161</v>
      </c>
      <c r="X19" s="8" t="s">
        <v>199</v>
      </c>
      <c r="Y19" s="8" t="s">
        <v>154</v>
      </c>
      <c r="AA19" s="8" t="s">
        <v>298</v>
      </c>
      <c r="AB19" s="52" t="s">
        <v>265</v>
      </c>
      <c r="AD19" s="12">
        <f t="shared" si="1"/>
        <v>1</v>
      </c>
      <c r="AE19" s="12">
        <f t="shared" si="2"/>
        <v>1</v>
      </c>
      <c r="AF19" s="12">
        <f t="shared" si="3"/>
        <v>1</v>
      </c>
      <c r="AG19" s="12">
        <f t="shared" si="4"/>
        <v>1</v>
      </c>
      <c r="AH19" s="12">
        <f t="shared" si="5"/>
        <v>0</v>
      </c>
      <c r="AI19" s="12">
        <f t="shared" si="6"/>
        <v>1</v>
      </c>
      <c r="AJ19" s="12">
        <f t="shared" si="7"/>
        <v>0</v>
      </c>
      <c r="AK19" s="12">
        <f t="shared" si="8"/>
        <v>1</v>
      </c>
      <c r="AL19" s="12">
        <f t="shared" si="9"/>
        <v>0</v>
      </c>
      <c r="AM19" s="54">
        <v>0</v>
      </c>
      <c r="AN19" s="12">
        <f t="shared" si="10"/>
        <v>1</v>
      </c>
      <c r="AO19" s="12">
        <f t="shared" si="11"/>
        <v>1</v>
      </c>
      <c r="AP19" s="12">
        <f t="shared" si="12"/>
        <v>1</v>
      </c>
      <c r="AQ19" s="12">
        <f t="shared" si="13"/>
        <v>0</v>
      </c>
      <c r="AR19" s="12">
        <f t="shared" si="14"/>
        <v>1</v>
      </c>
      <c r="AS19" s="12">
        <f t="shared" si="17"/>
        <v>1</v>
      </c>
      <c r="AT19" s="12">
        <f t="shared" si="18"/>
        <v>0</v>
      </c>
      <c r="AU19" s="12">
        <f t="shared" si="19"/>
        <v>1</v>
      </c>
      <c r="AV19" s="12">
        <f t="shared" si="20"/>
        <v>1</v>
      </c>
      <c r="AW19" s="12">
        <f t="shared" si="21"/>
        <v>0</v>
      </c>
      <c r="AX19" s="12">
        <f t="shared" si="22"/>
        <v>1</v>
      </c>
      <c r="AY19" s="12">
        <f t="shared" si="23"/>
        <v>0</v>
      </c>
      <c r="BA19" s="12">
        <f t="shared" si="15"/>
        <v>1</v>
      </c>
      <c r="BB19" s="12" t="e">
        <f t="shared" si="15"/>
        <v>#N/A</v>
      </c>
    </row>
    <row r="20" spans="1:54" x14ac:dyDescent="0.25">
      <c r="A20" s="9" t="s">
        <v>70</v>
      </c>
      <c r="B20" s="8">
        <f t="shared" si="16"/>
        <v>11</v>
      </c>
      <c r="C20" s="42">
        <f t="shared" si="0"/>
        <v>1</v>
      </c>
      <c r="D20" s="41" t="s">
        <v>284</v>
      </c>
      <c r="E20" s="8" t="s">
        <v>285</v>
      </c>
      <c r="F20" s="8" t="s">
        <v>286</v>
      </c>
      <c r="G20" s="8" t="s">
        <v>287</v>
      </c>
      <c r="H20" s="8" t="s">
        <v>159</v>
      </c>
      <c r="I20" s="8" t="s">
        <v>288</v>
      </c>
      <c r="J20" s="8" t="s">
        <v>289</v>
      </c>
      <c r="K20" s="8" t="s">
        <v>290</v>
      </c>
      <c r="L20" s="8" t="s">
        <v>78</v>
      </c>
      <c r="M20" s="53" t="s">
        <v>291</v>
      </c>
      <c r="N20" s="8" t="s">
        <v>292</v>
      </c>
      <c r="O20" s="8" t="s">
        <v>194</v>
      </c>
      <c r="P20" s="8" t="s">
        <v>294</v>
      </c>
      <c r="Q20" s="8" t="s">
        <v>265</v>
      </c>
      <c r="R20" s="8" t="s">
        <v>295</v>
      </c>
      <c r="S20" s="8" t="s">
        <v>296</v>
      </c>
      <c r="T20" s="8" t="s">
        <v>297</v>
      </c>
      <c r="U20" s="8" t="s">
        <v>305</v>
      </c>
      <c r="V20" s="8" t="s">
        <v>299</v>
      </c>
      <c r="W20" s="8" t="s">
        <v>300</v>
      </c>
      <c r="X20" s="8" t="s">
        <v>301</v>
      </c>
      <c r="Y20" s="8" t="s">
        <v>302</v>
      </c>
      <c r="AA20" s="52" t="s">
        <v>301</v>
      </c>
      <c r="AB20" s="8" t="s">
        <v>300</v>
      </c>
      <c r="AD20" s="12">
        <f t="shared" si="1"/>
        <v>0</v>
      </c>
      <c r="AE20" s="12">
        <f t="shared" si="2"/>
        <v>0</v>
      </c>
      <c r="AF20" s="12">
        <f t="shared" si="3"/>
        <v>1</v>
      </c>
      <c r="AG20" s="12">
        <f t="shared" si="4"/>
        <v>0</v>
      </c>
      <c r="AH20" s="12">
        <f t="shared" si="5"/>
        <v>0</v>
      </c>
      <c r="AI20" s="12">
        <f t="shared" si="6"/>
        <v>1</v>
      </c>
      <c r="AJ20" s="12">
        <f t="shared" si="7"/>
        <v>1</v>
      </c>
      <c r="AK20" s="12">
        <f t="shared" si="8"/>
        <v>0</v>
      </c>
      <c r="AL20" s="12">
        <f t="shared" si="9"/>
        <v>0</v>
      </c>
      <c r="AM20" s="54">
        <v>0</v>
      </c>
      <c r="AN20" s="12">
        <f t="shared" si="10"/>
        <v>1</v>
      </c>
      <c r="AO20" s="12">
        <f t="shared" si="11"/>
        <v>1</v>
      </c>
      <c r="AP20" s="12">
        <f t="shared" si="12"/>
        <v>0</v>
      </c>
      <c r="AQ20" s="12">
        <f t="shared" si="13"/>
        <v>0</v>
      </c>
      <c r="AR20" s="12">
        <f t="shared" si="14"/>
        <v>1</v>
      </c>
      <c r="AS20" s="12">
        <f t="shared" si="17"/>
        <v>1</v>
      </c>
      <c r="AT20" s="12">
        <f t="shared" si="18"/>
        <v>1</v>
      </c>
      <c r="AU20" s="12">
        <f t="shared" si="19"/>
        <v>0</v>
      </c>
      <c r="AV20" s="12">
        <f t="shared" si="20"/>
        <v>1</v>
      </c>
      <c r="AW20" s="12">
        <f t="shared" si="21"/>
        <v>1</v>
      </c>
      <c r="AX20" s="12">
        <f t="shared" si="22"/>
        <v>0</v>
      </c>
      <c r="AY20" s="12">
        <f t="shared" si="23"/>
        <v>1</v>
      </c>
      <c r="BA20" s="12" t="e">
        <f t="shared" si="15"/>
        <v>#N/A</v>
      </c>
      <c r="BB20" s="12">
        <f t="shared" si="15"/>
        <v>1</v>
      </c>
    </row>
    <row r="21" spans="1:54" x14ac:dyDescent="0.25">
      <c r="A21" s="9" t="s">
        <v>71</v>
      </c>
      <c r="B21" s="8">
        <f t="shared" si="16"/>
        <v>9</v>
      </c>
      <c r="C21" s="42">
        <f t="shared" si="0"/>
        <v>0</v>
      </c>
      <c r="D21" s="41" t="s">
        <v>284</v>
      </c>
      <c r="E21" s="8" t="s">
        <v>285</v>
      </c>
      <c r="F21" s="8" t="s">
        <v>286</v>
      </c>
      <c r="G21" s="8" t="s">
        <v>287</v>
      </c>
      <c r="H21" s="8" t="s">
        <v>159</v>
      </c>
      <c r="I21" s="8" t="s">
        <v>288</v>
      </c>
      <c r="J21" s="8" t="s">
        <v>289</v>
      </c>
      <c r="K21" s="8" t="s">
        <v>290</v>
      </c>
      <c r="L21" s="8" t="s">
        <v>78</v>
      </c>
      <c r="M21" s="53" t="s">
        <v>291</v>
      </c>
      <c r="N21" s="8" t="s">
        <v>292</v>
      </c>
      <c r="O21" s="8" t="s">
        <v>293</v>
      </c>
      <c r="P21" s="8" t="s">
        <v>294</v>
      </c>
      <c r="Q21" s="8" t="s">
        <v>265</v>
      </c>
      <c r="R21" s="8" t="s">
        <v>200</v>
      </c>
      <c r="S21" s="8" t="s">
        <v>296</v>
      </c>
      <c r="T21" s="8" t="s">
        <v>297</v>
      </c>
      <c r="U21" s="8" t="s">
        <v>298</v>
      </c>
      <c r="V21" s="8" t="s">
        <v>299</v>
      </c>
      <c r="W21" s="8" t="s">
        <v>300</v>
      </c>
      <c r="X21" s="8" t="s">
        <v>301</v>
      </c>
      <c r="Y21" s="8" t="s">
        <v>154</v>
      </c>
      <c r="AA21" s="52" t="s">
        <v>301</v>
      </c>
      <c r="AB21" s="52" t="s">
        <v>294</v>
      </c>
      <c r="AD21" s="12">
        <f t="shared" si="1"/>
        <v>0</v>
      </c>
      <c r="AE21" s="12">
        <f t="shared" si="2"/>
        <v>0</v>
      </c>
      <c r="AF21" s="12">
        <f t="shared" si="3"/>
        <v>1</v>
      </c>
      <c r="AG21" s="12">
        <f t="shared" si="4"/>
        <v>0</v>
      </c>
      <c r="AH21" s="12">
        <f t="shared" si="5"/>
        <v>0</v>
      </c>
      <c r="AI21" s="12">
        <f t="shared" si="6"/>
        <v>1</v>
      </c>
      <c r="AJ21" s="12">
        <f t="shared" si="7"/>
        <v>1</v>
      </c>
      <c r="AK21" s="12">
        <f t="shared" si="8"/>
        <v>0</v>
      </c>
      <c r="AL21" s="12">
        <f t="shared" si="9"/>
        <v>0</v>
      </c>
      <c r="AM21" s="54">
        <v>0</v>
      </c>
      <c r="AN21" s="12">
        <f t="shared" si="10"/>
        <v>1</v>
      </c>
      <c r="AO21" s="12">
        <f t="shared" si="11"/>
        <v>0</v>
      </c>
      <c r="AP21" s="12">
        <f t="shared" si="12"/>
        <v>0</v>
      </c>
      <c r="AQ21" s="12">
        <f t="shared" si="13"/>
        <v>0</v>
      </c>
      <c r="AR21" s="12">
        <f t="shared" si="14"/>
        <v>0</v>
      </c>
      <c r="AS21" s="12">
        <f t="shared" si="17"/>
        <v>1</v>
      </c>
      <c r="AT21" s="12">
        <f t="shared" si="18"/>
        <v>1</v>
      </c>
      <c r="AU21" s="12">
        <f t="shared" si="19"/>
        <v>1</v>
      </c>
      <c r="AV21" s="12">
        <f t="shared" si="20"/>
        <v>1</v>
      </c>
      <c r="AW21" s="12">
        <f t="shared" si="21"/>
        <v>1</v>
      </c>
      <c r="AX21" s="12">
        <f t="shared" si="22"/>
        <v>0</v>
      </c>
      <c r="AY21" s="12">
        <f t="shared" si="23"/>
        <v>0</v>
      </c>
      <c r="BA21" s="12" t="e">
        <f t="shared" si="15"/>
        <v>#N/A</v>
      </c>
      <c r="BB21" s="12" t="e">
        <f t="shared" si="15"/>
        <v>#N/A</v>
      </c>
    </row>
    <row r="22" spans="1:54" x14ac:dyDescent="0.25">
      <c r="A22" s="9" t="s">
        <v>72</v>
      </c>
      <c r="B22" s="8">
        <f t="shared" si="16"/>
        <v>11</v>
      </c>
      <c r="C22" s="42">
        <f t="shared" si="0"/>
        <v>1</v>
      </c>
      <c r="D22" s="41" t="s">
        <v>118</v>
      </c>
      <c r="E22" s="8" t="s">
        <v>285</v>
      </c>
      <c r="F22" s="8" t="s">
        <v>286</v>
      </c>
      <c r="G22" s="8" t="s">
        <v>304</v>
      </c>
      <c r="H22" s="8" t="s">
        <v>159</v>
      </c>
      <c r="I22" s="8" t="s">
        <v>114</v>
      </c>
      <c r="J22" s="8" t="s">
        <v>197</v>
      </c>
      <c r="K22" s="8" t="s">
        <v>290</v>
      </c>
      <c r="L22" s="8" t="s">
        <v>87</v>
      </c>
      <c r="M22" s="53" t="s">
        <v>291</v>
      </c>
      <c r="N22" s="8" t="s">
        <v>292</v>
      </c>
      <c r="O22" s="8" t="s">
        <v>293</v>
      </c>
      <c r="P22" s="8" t="s">
        <v>294</v>
      </c>
      <c r="Q22" s="8" t="s">
        <v>265</v>
      </c>
      <c r="R22" s="8" t="s">
        <v>295</v>
      </c>
      <c r="S22" s="8" t="s">
        <v>296</v>
      </c>
      <c r="T22" s="8" t="s">
        <v>163</v>
      </c>
      <c r="U22" s="8" t="s">
        <v>298</v>
      </c>
      <c r="V22" s="8" t="s">
        <v>299</v>
      </c>
      <c r="W22" s="8" t="s">
        <v>300</v>
      </c>
      <c r="X22" s="8" t="s">
        <v>301</v>
      </c>
      <c r="Y22" s="8" t="s">
        <v>302</v>
      </c>
      <c r="AA22" s="8" t="s">
        <v>118</v>
      </c>
      <c r="AB22" s="52" t="s">
        <v>294</v>
      </c>
      <c r="AD22" s="12">
        <f t="shared" si="1"/>
        <v>1</v>
      </c>
      <c r="AE22" s="12">
        <f t="shared" si="2"/>
        <v>0</v>
      </c>
      <c r="AF22" s="12">
        <f t="shared" si="3"/>
        <v>1</v>
      </c>
      <c r="AG22" s="12">
        <f t="shared" si="4"/>
        <v>1</v>
      </c>
      <c r="AH22" s="12">
        <f t="shared" si="5"/>
        <v>0</v>
      </c>
      <c r="AI22" s="12">
        <f t="shared" si="6"/>
        <v>0</v>
      </c>
      <c r="AJ22" s="12">
        <f t="shared" si="7"/>
        <v>0</v>
      </c>
      <c r="AK22" s="12">
        <f t="shared" si="8"/>
        <v>0</v>
      </c>
      <c r="AL22" s="12">
        <f t="shared" si="9"/>
        <v>1</v>
      </c>
      <c r="AM22" s="54">
        <v>0</v>
      </c>
      <c r="AN22" s="12">
        <f t="shared" si="10"/>
        <v>1</v>
      </c>
      <c r="AO22" s="12">
        <f t="shared" si="11"/>
        <v>0</v>
      </c>
      <c r="AP22" s="12">
        <f t="shared" si="12"/>
        <v>0</v>
      </c>
      <c r="AQ22" s="12">
        <f t="shared" si="13"/>
        <v>0</v>
      </c>
      <c r="AR22" s="12">
        <f t="shared" si="14"/>
        <v>1</v>
      </c>
      <c r="AS22" s="12">
        <f t="shared" si="17"/>
        <v>1</v>
      </c>
      <c r="AT22" s="12">
        <f t="shared" si="18"/>
        <v>0</v>
      </c>
      <c r="AU22" s="12">
        <f t="shared" si="19"/>
        <v>1</v>
      </c>
      <c r="AV22" s="12">
        <f t="shared" si="20"/>
        <v>1</v>
      </c>
      <c r="AW22" s="12">
        <f t="shared" si="21"/>
        <v>1</v>
      </c>
      <c r="AX22" s="12">
        <f t="shared" si="22"/>
        <v>0</v>
      </c>
      <c r="AY22" s="12">
        <f t="shared" si="23"/>
        <v>1</v>
      </c>
      <c r="BA22" s="12">
        <f t="shared" si="15"/>
        <v>1</v>
      </c>
      <c r="BB22" s="12" t="e">
        <f t="shared" si="15"/>
        <v>#N/A</v>
      </c>
    </row>
    <row r="23" spans="1:54" x14ac:dyDescent="0.25">
      <c r="A23" s="9" t="s">
        <v>73</v>
      </c>
      <c r="B23" s="8">
        <f t="shared" si="16"/>
        <v>10</v>
      </c>
      <c r="C23" s="42">
        <f t="shared" si="0"/>
        <v>1</v>
      </c>
      <c r="D23" s="41" t="s">
        <v>118</v>
      </c>
      <c r="E23" s="8" t="s">
        <v>285</v>
      </c>
      <c r="F23" s="8" t="s">
        <v>286</v>
      </c>
      <c r="G23" s="8" t="s">
        <v>304</v>
      </c>
      <c r="H23" s="8" t="s">
        <v>159</v>
      </c>
      <c r="I23" s="8" t="s">
        <v>288</v>
      </c>
      <c r="J23" s="8" t="s">
        <v>197</v>
      </c>
      <c r="K23" s="8" t="s">
        <v>290</v>
      </c>
      <c r="L23" s="8" t="s">
        <v>78</v>
      </c>
      <c r="M23" s="53" t="s">
        <v>291</v>
      </c>
      <c r="N23" s="8" t="s">
        <v>292</v>
      </c>
      <c r="O23" s="8" t="s">
        <v>293</v>
      </c>
      <c r="P23" s="8" t="s">
        <v>294</v>
      </c>
      <c r="Q23" s="8" t="s">
        <v>265</v>
      </c>
      <c r="R23" s="8" t="s">
        <v>200</v>
      </c>
      <c r="S23" s="8" t="s">
        <v>296</v>
      </c>
      <c r="T23" s="8" t="s">
        <v>297</v>
      </c>
      <c r="U23" s="8" t="s">
        <v>298</v>
      </c>
      <c r="V23" s="8" t="s">
        <v>299</v>
      </c>
      <c r="W23" s="8" t="s">
        <v>300</v>
      </c>
      <c r="X23" s="8" t="s">
        <v>301</v>
      </c>
      <c r="Y23" s="8" t="s">
        <v>154</v>
      </c>
      <c r="AA23" s="52" t="s">
        <v>285</v>
      </c>
      <c r="AB23" s="8" t="s">
        <v>286</v>
      </c>
      <c r="AD23" s="12">
        <f t="shared" si="1"/>
        <v>1</v>
      </c>
      <c r="AE23" s="12">
        <f t="shared" si="2"/>
        <v>0</v>
      </c>
      <c r="AF23" s="12">
        <f t="shared" si="3"/>
        <v>1</v>
      </c>
      <c r="AG23" s="12">
        <f t="shared" si="4"/>
        <v>1</v>
      </c>
      <c r="AH23" s="12">
        <f t="shared" si="5"/>
        <v>0</v>
      </c>
      <c r="AI23" s="12">
        <f t="shared" si="6"/>
        <v>1</v>
      </c>
      <c r="AJ23" s="12">
        <f t="shared" si="7"/>
        <v>0</v>
      </c>
      <c r="AK23" s="12">
        <f t="shared" si="8"/>
        <v>0</v>
      </c>
      <c r="AL23" s="12">
        <f t="shared" si="9"/>
        <v>0</v>
      </c>
      <c r="AM23" s="54">
        <v>0</v>
      </c>
      <c r="AN23" s="12">
        <f t="shared" si="10"/>
        <v>1</v>
      </c>
      <c r="AO23" s="12">
        <f t="shared" si="11"/>
        <v>0</v>
      </c>
      <c r="AP23" s="12">
        <f t="shared" si="12"/>
        <v>0</v>
      </c>
      <c r="AQ23" s="12">
        <f t="shared" si="13"/>
        <v>0</v>
      </c>
      <c r="AR23" s="12">
        <f t="shared" si="14"/>
        <v>0</v>
      </c>
      <c r="AS23" s="12">
        <f t="shared" si="17"/>
        <v>1</v>
      </c>
      <c r="AT23" s="12">
        <f t="shared" si="18"/>
        <v>1</v>
      </c>
      <c r="AU23" s="12">
        <f t="shared" si="19"/>
        <v>1</v>
      </c>
      <c r="AV23" s="12">
        <f t="shared" si="20"/>
        <v>1</v>
      </c>
      <c r="AW23" s="12">
        <f t="shared" si="21"/>
        <v>1</v>
      </c>
      <c r="AX23" s="12">
        <f t="shared" si="22"/>
        <v>0</v>
      </c>
      <c r="AY23" s="12">
        <f t="shared" si="23"/>
        <v>0</v>
      </c>
      <c r="BA23" s="12" t="e">
        <f t="shared" si="15"/>
        <v>#N/A</v>
      </c>
      <c r="BB23" s="12">
        <f t="shared" si="15"/>
        <v>1</v>
      </c>
    </row>
    <row r="24" spans="1:54" x14ac:dyDescent="0.25">
      <c r="A24" s="9" t="s">
        <v>74</v>
      </c>
      <c r="B24" s="8">
        <f t="shared" si="16"/>
        <v>8</v>
      </c>
      <c r="C24" s="42">
        <f t="shared" si="0"/>
        <v>2</v>
      </c>
      <c r="D24" s="41" t="s">
        <v>118</v>
      </c>
      <c r="E24" s="8" t="s">
        <v>285</v>
      </c>
      <c r="F24" s="8" t="s">
        <v>286</v>
      </c>
      <c r="G24" s="8" t="s">
        <v>304</v>
      </c>
      <c r="H24" s="8" t="s">
        <v>303</v>
      </c>
      <c r="I24" s="8" t="s">
        <v>288</v>
      </c>
      <c r="J24" s="8" t="s">
        <v>197</v>
      </c>
      <c r="K24" s="8" t="s">
        <v>290</v>
      </c>
      <c r="L24" s="8" t="s">
        <v>78</v>
      </c>
      <c r="M24" s="53" t="s">
        <v>291</v>
      </c>
      <c r="N24" s="8" t="s">
        <v>280</v>
      </c>
      <c r="O24" s="8" t="s">
        <v>293</v>
      </c>
      <c r="P24" s="8" t="s">
        <v>294</v>
      </c>
      <c r="Q24" s="8" t="s">
        <v>265</v>
      </c>
      <c r="R24" s="8" t="s">
        <v>200</v>
      </c>
      <c r="S24" s="8" t="s">
        <v>151</v>
      </c>
      <c r="T24" s="8" t="s">
        <v>163</v>
      </c>
      <c r="U24" s="8" t="s">
        <v>305</v>
      </c>
      <c r="V24" s="8" t="s">
        <v>299</v>
      </c>
      <c r="W24" s="8" t="s">
        <v>300</v>
      </c>
      <c r="X24" s="8" t="s">
        <v>301</v>
      </c>
      <c r="Y24" s="8" t="s">
        <v>302</v>
      </c>
      <c r="AA24" s="8" t="s">
        <v>118</v>
      </c>
      <c r="AB24" s="8" t="s">
        <v>297</v>
      </c>
      <c r="AD24" s="12">
        <f t="shared" si="1"/>
        <v>1</v>
      </c>
      <c r="AE24" s="12">
        <f t="shared" si="2"/>
        <v>0</v>
      </c>
      <c r="AF24" s="12">
        <f t="shared" si="3"/>
        <v>1</v>
      </c>
      <c r="AG24" s="12">
        <f t="shared" si="4"/>
        <v>1</v>
      </c>
      <c r="AH24" s="12">
        <f t="shared" si="5"/>
        <v>1</v>
      </c>
      <c r="AI24" s="12">
        <f t="shared" si="6"/>
        <v>1</v>
      </c>
      <c r="AJ24" s="12">
        <f t="shared" si="7"/>
        <v>0</v>
      </c>
      <c r="AK24" s="12">
        <f t="shared" si="8"/>
        <v>0</v>
      </c>
      <c r="AL24" s="12">
        <f t="shared" si="9"/>
        <v>0</v>
      </c>
      <c r="AM24" s="54">
        <v>0</v>
      </c>
      <c r="AN24" s="12">
        <f t="shared" si="10"/>
        <v>0</v>
      </c>
      <c r="AO24" s="12">
        <f t="shared" si="11"/>
        <v>0</v>
      </c>
      <c r="AP24" s="12">
        <f t="shared" si="12"/>
        <v>0</v>
      </c>
      <c r="AQ24" s="12">
        <f t="shared" si="13"/>
        <v>0</v>
      </c>
      <c r="AR24" s="12">
        <f t="shared" si="14"/>
        <v>0</v>
      </c>
      <c r="AS24" s="12">
        <f t="shared" si="17"/>
        <v>0</v>
      </c>
      <c r="AT24" s="12">
        <f t="shared" si="18"/>
        <v>0</v>
      </c>
      <c r="AU24" s="12">
        <f t="shared" si="19"/>
        <v>0</v>
      </c>
      <c r="AV24" s="12">
        <f t="shared" si="20"/>
        <v>1</v>
      </c>
      <c r="AW24" s="12">
        <f t="shared" si="21"/>
        <v>1</v>
      </c>
      <c r="AX24" s="12">
        <f t="shared" si="22"/>
        <v>0</v>
      </c>
      <c r="AY24" s="12">
        <f t="shared" si="23"/>
        <v>1</v>
      </c>
      <c r="BA24" s="12">
        <f t="shared" si="15"/>
        <v>1</v>
      </c>
      <c r="BB24" s="12">
        <f t="shared" si="15"/>
        <v>1</v>
      </c>
    </row>
    <row r="25" spans="1:54" x14ac:dyDescent="0.25">
      <c r="A25" s="9" t="s">
        <v>75</v>
      </c>
      <c r="B25" s="8">
        <f t="shared" si="16"/>
        <v>10</v>
      </c>
      <c r="C25" s="58">
        <f t="shared" si="0"/>
        <v>0</v>
      </c>
      <c r="D25" s="41" t="s">
        <v>284</v>
      </c>
      <c r="E25" s="8" t="s">
        <v>285</v>
      </c>
      <c r="F25" s="8" t="s">
        <v>286</v>
      </c>
      <c r="G25" s="8" t="s">
        <v>304</v>
      </c>
      <c r="H25" s="8" t="s">
        <v>159</v>
      </c>
      <c r="I25" s="8" t="s">
        <v>288</v>
      </c>
      <c r="J25" s="8" t="s">
        <v>289</v>
      </c>
      <c r="K25" s="8" t="s">
        <v>290</v>
      </c>
      <c r="L25" s="8" t="s">
        <v>78</v>
      </c>
      <c r="M25" s="53" t="s">
        <v>291</v>
      </c>
      <c r="N25" s="8" t="s">
        <v>280</v>
      </c>
      <c r="O25" s="8" t="s">
        <v>293</v>
      </c>
      <c r="P25" s="8" t="s">
        <v>294</v>
      </c>
      <c r="Q25" s="8" t="s">
        <v>265</v>
      </c>
      <c r="R25" s="8" t="s">
        <v>295</v>
      </c>
      <c r="S25" s="8" t="s">
        <v>296</v>
      </c>
      <c r="T25" s="8" t="s">
        <v>163</v>
      </c>
      <c r="U25" s="8" t="s">
        <v>298</v>
      </c>
      <c r="V25" s="8" t="s">
        <v>299</v>
      </c>
      <c r="W25" s="8" t="s">
        <v>300</v>
      </c>
      <c r="X25" s="8" t="s">
        <v>301</v>
      </c>
      <c r="Y25" s="8" t="s">
        <v>302</v>
      </c>
      <c r="AA25" s="53" t="s">
        <v>308</v>
      </c>
      <c r="AB25" s="52" t="s">
        <v>265</v>
      </c>
      <c r="AD25" s="12">
        <f t="shared" si="1"/>
        <v>0</v>
      </c>
      <c r="AE25" s="12">
        <f t="shared" si="2"/>
        <v>0</v>
      </c>
      <c r="AF25" s="12">
        <f t="shared" si="3"/>
        <v>1</v>
      </c>
      <c r="AG25" s="12">
        <f t="shared" si="4"/>
        <v>1</v>
      </c>
      <c r="AH25" s="12">
        <f t="shared" si="5"/>
        <v>0</v>
      </c>
      <c r="AI25" s="12">
        <f t="shared" si="6"/>
        <v>1</v>
      </c>
      <c r="AJ25" s="12">
        <f t="shared" si="7"/>
        <v>1</v>
      </c>
      <c r="AK25" s="12">
        <f t="shared" si="8"/>
        <v>0</v>
      </c>
      <c r="AL25" s="12">
        <f t="shared" si="9"/>
        <v>0</v>
      </c>
      <c r="AM25" s="54">
        <v>0</v>
      </c>
      <c r="AN25" s="12">
        <f t="shared" si="10"/>
        <v>0</v>
      </c>
      <c r="AO25" s="12">
        <f t="shared" si="11"/>
        <v>0</v>
      </c>
      <c r="AP25" s="12">
        <f t="shared" si="12"/>
        <v>0</v>
      </c>
      <c r="AQ25" s="12">
        <f t="shared" si="13"/>
        <v>0</v>
      </c>
      <c r="AR25" s="12">
        <f t="shared" si="14"/>
        <v>1</v>
      </c>
      <c r="AS25" s="12">
        <f t="shared" si="17"/>
        <v>1</v>
      </c>
      <c r="AT25" s="12">
        <f t="shared" si="18"/>
        <v>0</v>
      </c>
      <c r="AU25" s="12">
        <f t="shared" si="19"/>
        <v>1</v>
      </c>
      <c r="AV25" s="12">
        <f t="shared" si="20"/>
        <v>1</v>
      </c>
      <c r="AW25" s="12">
        <f t="shared" si="21"/>
        <v>1</v>
      </c>
      <c r="AX25" s="12">
        <f t="shared" si="22"/>
        <v>0</v>
      </c>
      <c r="AY25" s="12">
        <f t="shared" si="23"/>
        <v>1</v>
      </c>
      <c r="BA25" s="12" t="e">
        <f t="shared" si="15"/>
        <v>#N/A</v>
      </c>
      <c r="BB25" s="12" t="e">
        <f t="shared" si="15"/>
        <v>#N/A</v>
      </c>
    </row>
    <row r="26" spans="1:54" ht="15.75" thickBot="1" x14ac:dyDescent="0.3">
      <c r="A26" s="43" t="s">
        <v>98</v>
      </c>
      <c r="B26" s="44">
        <f t="shared" si="16"/>
        <v>12</v>
      </c>
      <c r="C26" s="45">
        <f t="shared" si="0"/>
        <v>0</v>
      </c>
      <c r="D26" s="41" t="s">
        <v>284</v>
      </c>
      <c r="E26" s="8" t="s">
        <v>285</v>
      </c>
      <c r="F26" s="8" t="s">
        <v>286</v>
      </c>
      <c r="G26" s="8" t="s">
        <v>304</v>
      </c>
      <c r="H26" s="8" t="s">
        <v>159</v>
      </c>
      <c r="I26" s="8" t="s">
        <v>288</v>
      </c>
      <c r="J26" s="8" t="s">
        <v>289</v>
      </c>
      <c r="K26" s="8" t="s">
        <v>290</v>
      </c>
      <c r="L26" s="8" t="s">
        <v>78</v>
      </c>
      <c r="M26" s="53" t="s">
        <v>291</v>
      </c>
      <c r="N26" s="8" t="s">
        <v>292</v>
      </c>
      <c r="O26" s="8" t="s">
        <v>293</v>
      </c>
      <c r="P26" s="8" t="s">
        <v>294</v>
      </c>
      <c r="Q26" s="8" t="s">
        <v>265</v>
      </c>
      <c r="R26" s="8" t="s">
        <v>295</v>
      </c>
      <c r="S26" s="8" t="s">
        <v>296</v>
      </c>
      <c r="T26" s="8" t="s">
        <v>297</v>
      </c>
      <c r="U26" s="8" t="s">
        <v>298</v>
      </c>
      <c r="V26" s="8" t="s">
        <v>299</v>
      </c>
      <c r="W26" s="8" t="s">
        <v>300</v>
      </c>
      <c r="X26" s="8" t="s">
        <v>301</v>
      </c>
      <c r="Y26" s="8" t="s">
        <v>302</v>
      </c>
      <c r="AA26" s="52" t="s">
        <v>284</v>
      </c>
      <c r="AB26" s="52" t="s">
        <v>265</v>
      </c>
      <c r="AD26" s="12">
        <f t="shared" si="1"/>
        <v>0</v>
      </c>
      <c r="AE26" s="12">
        <f t="shared" si="2"/>
        <v>0</v>
      </c>
      <c r="AF26" s="12">
        <f t="shared" si="3"/>
        <v>1</v>
      </c>
      <c r="AG26" s="12">
        <f t="shared" si="4"/>
        <v>1</v>
      </c>
      <c r="AH26" s="12">
        <f t="shared" si="5"/>
        <v>0</v>
      </c>
      <c r="AI26" s="12">
        <f t="shared" si="6"/>
        <v>1</v>
      </c>
      <c r="AJ26" s="12">
        <f t="shared" si="7"/>
        <v>1</v>
      </c>
      <c r="AK26" s="12">
        <f t="shared" si="8"/>
        <v>0</v>
      </c>
      <c r="AL26" s="12">
        <f t="shared" si="9"/>
        <v>0</v>
      </c>
      <c r="AM26" s="54">
        <v>0</v>
      </c>
      <c r="AN26" s="12">
        <f t="shared" si="10"/>
        <v>1</v>
      </c>
      <c r="AO26" s="12">
        <f t="shared" si="11"/>
        <v>0</v>
      </c>
      <c r="AP26" s="12">
        <f t="shared" si="12"/>
        <v>0</v>
      </c>
      <c r="AQ26" s="12">
        <f t="shared" si="13"/>
        <v>0</v>
      </c>
      <c r="AR26" s="12">
        <f t="shared" si="14"/>
        <v>1</v>
      </c>
      <c r="AS26" s="12">
        <f t="shared" si="17"/>
        <v>1</v>
      </c>
      <c r="AT26" s="12">
        <f t="shared" si="18"/>
        <v>1</v>
      </c>
      <c r="AU26" s="12">
        <f t="shared" si="19"/>
        <v>1</v>
      </c>
      <c r="AV26" s="12">
        <f t="shared" si="20"/>
        <v>1</v>
      </c>
      <c r="AW26" s="12">
        <f t="shared" si="21"/>
        <v>1</v>
      </c>
      <c r="AX26" s="12">
        <f t="shared" si="22"/>
        <v>0</v>
      </c>
      <c r="AY26" s="12">
        <f t="shared" si="23"/>
        <v>1</v>
      </c>
      <c r="BA26" s="12" t="e">
        <f t="shared" si="15"/>
        <v>#N/A</v>
      </c>
      <c r="BB26" s="12" t="e">
        <f t="shared" si="15"/>
        <v>#N/A</v>
      </c>
    </row>
    <row r="27" spans="1:54" x14ac:dyDescent="0.25">
      <c r="A27" s="36" t="s">
        <v>99</v>
      </c>
    </row>
    <row r="28" spans="1:54" x14ac:dyDescent="0.25">
      <c r="A28" s="35"/>
      <c r="D28" s="8" t="s">
        <v>118</v>
      </c>
      <c r="E28" s="8" t="s">
        <v>166</v>
      </c>
      <c r="F28" s="8" t="s">
        <v>286</v>
      </c>
      <c r="G28" s="8" t="s">
        <v>304</v>
      </c>
      <c r="H28" s="8" t="s">
        <v>303</v>
      </c>
      <c r="I28" s="8" t="s">
        <v>288</v>
      </c>
      <c r="J28" s="8" t="s">
        <v>289</v>
      </c>
      <c r="K28" s="8" t="s">
        <v>276</v>
      </c>
      <c r="L28" s="8" t="s">
        <v>87</v>
      </c>
      <c r="M28" s="53" t="s">
        <v>122</v>
      </c>
      <c r="N28" s="8" t="s">
        <v>292</v>
      </c>
      <c r="O28" s="8" t="s">
        <v>194</v>
      </c>
      <c r="P28" s="8" t="s">
        <v>306</v>
      </c>
      <c r="Q28" s="8" t="s">
        <v>219</v>
      </c>
      <c r="R28" s="56" t="s">
        <v>295</v>
      </c>
      <c r="S28" s="8" t="s">
        <v>296</v>
      </c>
      <c r="T28" s="8" t="s">
        <v>297</v>
      </c>
      <c r="U28" s="8" t="s">
        <v>298</v>
      </c>
      <c r="V28" s="8" t="s">
        <v>299</v>
      </c>
      <c r="W28" s="8" t="s">
        <v>300</v>
      </c>
      <c r="X28" s="8" t="s">
        <v>199</v>
      </c>
      <c r="Y28" s="8" t="s">
        <v>302</v>
      </c>
    </row>
    <row r="29" spans="1:54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</row>
  </sheetData>
  <conditionalFormatting sqref="D3:D26">
    <cfRule type="cellIs" dxfId="180" priority="8" operator="notEqual">
      <formula>$D$28</formula>
    </cfRule>
  </conditionalFormatting>
  <conditionalFormatting sqref="E3:E26">
    <cfRule type="cellIs" dxfId="179" priority="9" operator="notEqual">
      <formula>$E$28</formula>
    </cfRule>
  </conditionalFormatting>
  <conditionalFormatting sqref="F3:F26">
    <cfRule type="cellIs" dxfId="178" priority="10" operator="notEqual">
      <formula>$F$28</formula>
    </cfRule>
  </conditionalFormatting>
  <conditionalFormatting sqref="G3:G26">
    <cfRule type="cellIs" dxfId="177" priority="11" operator="notEqual">
      <formula>$G$28</formula>
    </cfRule>
  </conditionalFormatting>
  <conditionalFormatting sqref="H3:H26">
    <cfRule type="cellIs" dxfId="176" priority="12" operator="notEqual">
      <formula>$H$28</formula>
    </cfRule>
  </conditionalFormatting>
  <conditionalFormatting sqref="I3:I26">
    <cfRule type="cellIs" dxfId="175" priority="13" operator="notEqual">
      <formula>$I$28</formula>
    </cfRule>
  </conditionalFormatting>
  <conditionalFormatting sqref="J3:J26">
    <cfRule type="cellIs" dxfId="174" priority="14" operator="notEqual">
      <formula>$J$28</formula>
    </cfRule>
  </conditionalFormatting>
  <conditionalFormatting sqref="K3:K26">
    <cfRule type="cellIs" dxfId="173" priority="15" operator="notEqual">
      <formula>$K$28</formula>
    </cfRule>
  </conditionalFormatting>
  <conditionalFormatting sqref="L3:L26">
    <cfRule type="cellIs" dxfId="172" priority="16" operator="notEqual">
      <formula>$L$28</formula>
    </cfRule>
  </conditionalFormatting>
  <conditionalFormatting sqref="N3:N26">
    <cfRule type="cellIs" dxfId="171" priority="18" operator="notEqual">
      <formula>$N$28</formula>
    </cfRule>
  </conditionalFormatting>
  <conditionalFormatting sqref="O3:O26">
    <cfRule type="cellIs" dxfId="170" priority="19" operator="notEqual">
      <formula>$O$28</formula>
    </cfRule>
  </conditionalFormatting>
  <conditionalFormatting sqref="P3:P26">
    <cfRule type="cellIs" dxfId="169" priority="20" operator="notEqual">
      <formula>$P$28</formula>
    </cfRule>
  </conditionalFormatting>
  <conditionalFormatting sqref="Q3:Q26">
    <cfRule type="cellIs" dxfId="168" priority="21" operator="notEqual">
      <formula>$Q$28</formula>
    </cfRule>
  </conditionalFormatting>
  <conditionalFormatting sqref="R3:R26">
    <cfRule type="cellIs" dxfId="167" priority="22" operator="notEqual">
      <formula>$R$28</formula>
    </cfRule>
  </conditionalFormatting>
  <conditionalFormatting sqref="S3:S26">
    <cfRule type="cellIs" dxfId="166" priority="7" operator="notEqual">
      <formula>$S$28</formula>
    </cfRule>
  </conditionalFormatting>
  <conditionalFormatting sqref="T3:T26">
    <cfRule type="cellIs" dxfId="165" priority="6" operator="notEqual">
      <formula>$T$28</formula>
    </cfRule>
  </conditionalFormatting>
  <conditionalFormatting sqref="U3:U26">
    <cfRule type="cellIs" dxfId="164" priority="5" operator="notEqual">
      <formula>$U$28</formula>
    </cfRule>
  </conditionalFormatting>
  <conditionalFormatting sqref="Y3:Y26">
    <cfRule type="cellIs" dxfId="163" priority="4" operator="notEqual">
      <formula>$Y$28</formula>
    </cfRule>
  </conditionalFormatting>
  <conditionalFormatting sqref="V3:V26">
    <cfRule type="cellIs" dxfId="162" priority="3" operator="notEqual">
      <formula>$V$28</formula>
    </cfRule>
  </conditionalFormatting>
  <conditionalFormatting sqref="W3:W26">
    <cfRule type="cellIs" dxfId="161" priority="2" operator="notEqual">
      <formula>$W$28</formula>
    </cfRule>
  </conditionalFormatting>
  <conditionalFormatting sqref="X3:X26">
    <cfRule type="cellIs" dxfId="160" priority="1" operator="notEqual">
      <formula>$X$28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V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0.7109375" style="12" bestFit="1" customWidth="1"/>
    <col min="5" max="5" width="9.42578125" style="12" bestFit="1" customWidth="1"/>
    <col min="6" max="6" width="10.85546875" style="12" bestFit="1" customWidth="1"/>
    <col min="7" max="7" width="11.140625" style="12" bestFit="1" customWidth="1"/>
    <col min="8" max="8" width="10.42578125" style="12" bestFit="1" customWidth="1"/>
    <col min="9" max="9" width="9.28515625" style="12" bestFit="1" customWidth="1"/>
    <col min="10" max="10" width="10" style="12" bestFit="1" customWidth="1"/>
    <col min="11" max="11" width="9.42578125" style="12" bestFit="1" customWidth="1"/>
    <col min="12" max="12" width="11.28515625" style="12" bestFit="1" customWidth="1"/>
    <col min="13" max="13" width="10" style="12" bestFit="1" customWidth="1"/>
    <col min="14" max="14" width="9.85546875" style="12" bestFit="1" customWidth="1"/>
    <col min="15" max="16" width="10.42578125" style="12" bestFit="1" customWidth="1"/>
    <col min="17" max="17" width="11.7109375" style="12" bestFit="1" customWidth="1"/>
    <col min="18" max="18" width="11.42578125" style="12" bestFit="1" customWidth="1"/>
    <col min="19" max="19" width="10" style="12" bestFit="1" customWidth="1"/>
    <col min="20" max="20" width="10.85546875" style="12" bestFit="1" customWidth="1"/>
    <col min="21" max="22" width="10.7109375" style="12" bestFit="1" customWidth="1"/>
    <col min="23" max="23" width="2.7109375" style="12" customWidth="1"/>
    <col min="24" max="24" width="11.42578125" style="12" bestFit="1" customWidth="1"/>
    <col min="25" max="25" width="11.7109375" style="12" bestFit="1" customWidth="1"/>
    <col min="26" max="26" width="2.7109375" style="12" customWidth="1"/>
    <col min="27" max="41" width="2" style="12" bestFit="1" customWidth="1"/>
    <col min="42" max="45" width="2" style="12" customWidth="1"/>
    <col min="46" max="46" width="2.7109375" style="12" customWidth="1"/>
    <col min="47" max="48" width="5.42578125" style="12" bestFit="1" customWidth="1"/>
    <col min="49" max="16384" width="8.85546875" style="18"/>
  </cols>
  <sheetData>
    <row r="1" spans="1:48" ht="15.75" x14ac:dyDescent="0.25">
      <c r="A1" s="37" t="s">
        <v>310</v>
      </c>
      <c r="B1" s="38"/>
    </row>
    <row r="2" spans="1:48" ht="15.75" thickBot="1" x14ac:dyDescent="0.3">
      <c r="A2" s="26"/>
      <c r="B2" s="26" t="s">
        <v>0</v>
      </c>
      <c r="C2" s="26" t="s">
        <v>1</v>
      </c>
      <c r="X2" s="26" t="s">
        <v>1</v>
      </c>
    </row>
    <row r="3" spans="1:48" x14ac:dyDescent="0.25">
      <c r="A3" s="34" t="s">
        <v>53</v>
      </c>
      <c r="B3" s="39">
        <f t="shared" ref="B3:B26" si="0">SUM(AA3:AS3)</f>
        <v>10</v>
      </c>
      <c r="C3" s="40">
        <f t="shared" ref="C3:C26" si="1">COUNT(AU3:AV3)</f>
        <v>2</v>
      </c>
      <c r="D3" s="41" t="s">
        <v>232</v>
      </c>
      <c r="E3" s="8" t="s">
        <v>311</v>
      </c>
      <c r="F3" s="8" t="s">
        <v>312</v>
      </c>
      <c r="G3" s="8" t="s">
        <v>313</v>
      </c>
      <c r="H3" s="8" t="s">
        <v>314</v>
      </c>
      <c r="I3" s="8" t="s">
        <v>315</v>
      </c>
      <c r="J3" s="8" t="s">
        <v>316</v>
      </c>
      <c r="K3" s="8" t="s">
        <v>317</v>
      </c>
      <c r="L3" s="8" t="s">
        <v>318</v>
      </c>
      <c r="M3" s="8" t="s">
        <v>319</v>
      </c>
      <c r="N3" s="8" t="s">
        <v>320</v>
      </c>
      <c r="O3" s="8" t="s">
        <v>321</v>
      </c>
      <c r="P3" s="8" t="s">
        <v>322</v>
      </c>
      <c r="Q3" s="8" t="s">
        <v>323</v>
      </c>
      <c r="R3" s="8" t="s">
        <v>324</v>
      </c>
      <c r="S3" s="8" t="s">
        <v>211</v>
      </c>
      <c r="T3" s="8" t="s">
        <v>325</v>
      </c>
      <c r="U3" s="8" t="s">
        <v>326</v>
      </c>
      <c r="V3" s="8" t="s">
        <v>327</v>
      </c>
      <c r="X3" s="8" t="s">
        <v>325</v>
      </c>
      <c r="Y3" s="8" t="s">
        <v>320</v>
      </c>
      <c r="AA3" s="12">
        <f t="shared" ref="AA3:AA26" si="2">IF(D3=$D$28,1,0)</f>
        <v>0</v>
      </c>
      <c r="AB3" s="12">
        <f t="shared" ref="AB3:AB26" si="3">IF(E3=$E$28,1,0)</f>
        <v>1</v>
      </c>
      <c r="AC3" s="12">
        <f t="shared" ref="AC3:AC26" si="4">IF(F3=$F$28,1,0)</f>
        <v>0</v>
      </c>
      <c r="AD3" s="12">
        <f t="shared" ref="AD3:AD26" si="5">IF(G3=$G$28,1,0)</f>
        <v>1</v>
      </c>
      <c r="AE3" s="12">
        <f t="shared" ref="AE3:AE26" si="6">IF(H3=$H$28,1,0)</f>
        <v>0</v>
      </c>
      <c r="AF3" s="12">
        <f t="shared" ref="AF3:AF26" si="7">IF(I3=$I$28,1,0)</f>
        <v>0</v>
      </c>
      <c r="AG3" s="12">
        <f t="shared" ref="AG3:AG26" si="8">IF(J3=$J$28,1,0)</f>
        <v>1</v>
      </c>
      <c r="AH3" s="12">
        <f t="shared" ref="AH3:AH26" si="9">IF(K3=$K$28,1,0)</f>
        <v>1</v>
      </c>
      <c r="AI3" s="12">
        <f t="shared" ref="AI3:AI26" si="10">IF(L3=$L$28,1,0)</f>
        <v>1</v>
      </c>
      <c r="AJ3" s="12">
        <f t="shared" ref="AJ3:AJ26" si="11">IF(M3=$M$28,1,0)</f>
        <v>0</v>
      </c>
      <c r="AK3" s="12">
        <f t="shared" ref="AK3:AK26" si="12">IF(N3=$N$28,1,0)</f>
        <v>1</v>
      </c>
      <c r="AL3" s="12">
        <f t="shared" ref="AL3:AL26" si="13">IF(O3=$O$28,1,0)</f>
        <v>0</v>
      </c>
      <c r="AM3" s="12">
        <f t="shared" ref="AM3:AM26" si="14">IF(P3=$P$28,1,0)</f>
        <v>1</v>
      </c>
      <c r="AN3" s="12">
        <f t="shared" ref="AN3:AN26" si="15">IF(Q3=$Q$28,1,0)</f>
        <v>0</v>
      </c>
      <c r="AO3" s="12">
        <f t="shared" ref="AO3:AO26" si="16">IF(R3=$R$28,1,0)</f>
        <v>1</v>
      </c>
      <c r="AP3" s="12">
        <f t="shared" ref="AP3:AP26" si="17">IF(S3=$S$28,1,0)</f>
        <v>0</v>
      </c>
      <c r="AQ3" s="12">
        <f t="shared" ref="AQ3:AQ26" si="18">IF(T3=$T$28,1,0)</f>
        <v>1</v>
      </c>
      <c r="AR3" s="12">
        <f t="shared" ref="AR3:AR26" si="19">IF(U3=$U$28,1,0)</f>
        <v>0</v>
      </c>
      <c r="AS3" s="12">
        <f t="shared" ref="AS3:AS26" si="20">IF(V3=$V$28,1,0)</f>
        <v>1</v>
      </c>
      <c r="AU3" s="12">
        <f t="shared" ref="AU3:AU26" si="21">HLOOKUP(X3,$D$28:$V$29,2,FALSE)</f>
        <v>1</v>
      </c>
      <c r="AV3" s="12">
        <f t="shared" ref="AV3:AV26" si="22">HLOOKUP(Y3,$D$28:$V$29,2,FALSE)</f>
        <v>1</v>
      </c>
    </row>
    <row r="4" spans="1:48" x14ac:dyDescent="0.25">
      <c r="A4" s="9" t="s">
        <v>54</v>
      </c>
      <c r="B4" s="8">
        <f t="shared" si="0"/>
        <v>9</v>
      </c>
      <c r="C4" s="42">
        <f t="shared" si="1"/>
        <v>2</v>
      </c>
      <c r="D4" s="41" t="s">
        <v>232</v>
      </c>
      <c r="E4" s="8" t="s">
        <v>311</v>
      </c>
      <c r="F4" s="8" t="s">
        <v>312</v>
      </c>
      <c r="G4" s="8" t="s">
        <v>313</v>
      </c>
      <c r="H4" s="8" t="s">
        <v>314</v>
      </c>
      <c r="I4" s="8" t="s">
        <v>315</v>
      </c>
      <c r="J4" s="8" t="s">
        <v>316</v>
      </c>
      <c r="K4" s="8" t="s">
        <v>317</v>
      </c>
      <c r="L4" s="8" t="s">
        <v>318</v>
      </c>
      <c r="M4" s="8" t="s">
        <v>319</v>
      </c>
      <c r="N4" s="8" t="s">
        <v>320</v>
      </c>
      <c r="O4" s="8" t="s">
        <v>321</v>
      </c>
      <c r="P4" s="8" t="s">
        <v>322</v>
      </c>
      <c r="Q4" s="8" t="s">
        <v>323</v>
      </c>
      <c r="R4" s="8" t="s">
        <v>324</v>
      </c>
      <c r="S4" s="8" t="s">
        <v>211</v>
      </c>
      <c r="T4" s="8" t="s">
        <v>328</v>
      </c>
      <c r="U4" s="8" t="s">
        <v>326</v>
      </c>
      <c r="V4" s="8" t="s">
        <v>327</v>
      </c>
      <c r="X4" s="8" t="s">
        <v>324</v>
      </c>
      <c r="Y4" s="8" t="s">
        <v>320</v>
      </c>
      <c r="AA4" s="12">
        <f t="shared" si="2"/>
        <v>0</v>
      </c>
      <c r="AB4" s="12">
        <f t="shared" si="3"/>
        <v>1</v>
      </c>
      <c r="AC4" s="12">
        <f t="shared" si="4"/>
        <v>0</v>
      </c>
      <c r="AD4" s="12">
        <f t="shared" si="5"/>
        <v>1</v>
      </c>
      <c r="AE4" s="12">
        <f t="shared" si="6"/>
        <v>0</v>
      </c>
      <c r="AF4" s="12">
        <f t="shared" si="7"/>
        <v>0</v>
      </c>
      <c r="AG4" s="12">
        <f t="shared" si="8"/>
        <v>1</v>
      </c>
      <c r="AH4" s="12">
        <f t="shared" si="9"/>
        <v>1</v>
      </c>
      <c r="AI4" s="12">
        <f t="shared" si="10"/>
        <v>1</v>
      </c>
      <c r="AJ4" s="12">
        <f t="shared" si="11"/>
        <v>0</v>
      </c>
      <c r="AK4" s="12">
        <f t="shared" si="12"/>
        <v>1</v>
      </c>
      <c r="AL4" s="12">
        <f t="shared" si="13"/>
        <v>0</v>
      </c>
      <c r="AM4" s="12">
        <f t="shared" si="14"/>
        <v>1</v>
      </c>
      <c r="AN4" s="12">
        <f t="shared" si="15"/>
        <v>0</v>
      </c>
      <c r="AO4" s="12">
        <f t="shared" si="16"/>
        <v>1</v>
      </c>
      <c r="AP4" s="12">
        <f t="shared" si="17"/>
        <v>0</v>
      </c>
      <c r="AQ4" s="12">
        <f t="shared" si="18"/>
        <v>0</v>
      </c>
      <c r="AR4" s="12">
        <f t="shared" si="19"/>
        <v>0</v>
      </c>
      <c r="AS4" s="12">
        <f t="shared" si="20"/>
        <v>1</v>
      </c>
      <c r="AU4" s="12">
        <f t="shared" si="21"/>
        <v>1</v>
      </c>
      <c r="AV4" s="12">
        <f t="shared" si="22"/>
        <v>1</v>
      </c>
    </row>
    <row r="5" spans="1:48" x14ac:dyDescent="0.25">
      <c r="A5" s="9" t="s">
        <v>55</v>
      </c>
      <c r="B5" s="8">
        <f t="shared" si="0"/>
        <v>10</v>
      </c>
      <c r="C5" s="42">
        <f t="shared" si="1"/>
        <v>1</v>
      </c>
      <c r="D5" s="41" t="s">
        <v>232</v>
      </c>
      <c r="E5" s="8" t="s">
        <v>311</v>
      </c>
      <c r="F5" s="8" t="s">
        <v>312</v>
      </c>
      <c r="G5" s="8" t="s">
        <v>313</v>
      </c>
      <c r="H5" s="8" t="s">
        <v>314</v>
      </c>
      <c r="I5" s="8" t="s">
        <v>315</v>
      </c>
      <c r="J5" s="8" t="s">
        <v>316</v>
      </c>
      <c r="K5" s="8" t="s">
        <v>317</v>
      </c>
      <c r="L5" s="8" t="s">
        <v>304</v>
      </c>
      <c r="M5" s="8" t="s">
        <v>319</v>
      </c>
      <c r="N5" s="8" t="s">
        <v>320</v>
      </c>
      <c r="O5" s="8" t="s">
        <v>321</v>
      </c>
      <c r="P5" s="8" t="s">
        <v>322</v>
      </c>
      <c r="Q5" s="8" t="s">
        <v>159</v>
      </c>
      <c r="R5" s="8" t="s">
        <v>324</v>
      </c>
      <c r="S5" s="8" t="s">
        <v>211</v>
      </c>
      <c r="T5" s="8" t="s">
        <v>325</v>
      </c>
      <c r="U5" s="8" t="s">
        <v>326</v>
      </c>
      <c r="V5" s="8" t="s">
        <v>327</v>
      </c>
      <c r="X5" s="8" t="s">
        <v>313</v>
      </c>
      <c r="Y5" s="52" t="s">
        <v>232</v>
      </c>
      <c r="AA5" s="12">
        <f t="shared" si="2"/>
        <v>0</v>
      </c>
      <c r="AB5" s="12">
        <f t="shared" si="3"/>
        <v>1</v>
      </c>
      <c r="AC5" s="12">
        <f t="shared" si="4"/>
        <v>0</v>
      </c>
      <c r="AD5" s="12">
        <f t="shared" si="5"/>
        <v>1</v>
      </c>
      <c r="AE5" s="12">
        <f t="shared" si="6"/>
        <v>0</v>
      </c>
      <c r="AF5" s="12">
        <f t="shared" si="7"/>
        <v>0</v>
      </c>
      <c r="AG5" s="12">
        <f t="shared" si="8"/>
        <v>1</v>
      </c>
      <c r="AH5" s="12">
        <f t="shared" si="9"/>
        <v>1</v>
      </c>
      <c r="AI5" s="12">
        <f t="shared" si="10"/>
        <v>0</v>
      </c>
      <c r="AJ5" s="12">
        <f t="shared" si="11"/>
        <v>0</v>
      </c>
      <c r="AK5" s="12">
        <f t="shared" si="12"/>
        <v>1</v>
      </c>
      <c r="AL5" s="12">
        <f t="shared" si="13"/>
        <v>0</v>
      </c>
      <c r="AM5" s="12">
        <f t="shared" si="14"/>
        <v>1</v>
      </c>
      <c r="AN5" s="12">
        <f t="shared" si="15"/>
        <v>1</v>
      </c>
      <c r="AO5" s="12">
        <f t="shared" si="16"/>
        <v>1</v>
      </c>
      <c r="AP5" s="12">
        <f t="shared" si="17"/>
        <v>0</v>
      </c>
      <c r="AQ5" s="12">
        <f t="shared" si="18"/>
        <v>1</v>
      </c>
      <c r="AR5" s="12">
        <f t="shared" si="19"/>
        <v>0</v>
      </c>
      <c r="AS5" s="12">
        <f t="shared" si="20"/>
        <v>1</v>
      </c>
      <c r="AU5" s="12">
        <f t="shared" si="21"/>
        <v>1</v>
      </c>
      <c r="AV5" s="12" t="e">
        <f t="shared" si="22"/>
        <v>#N/A</v>
      </c>
    </row>
    <row r="6" spans="1:48" x14ac:dyDescent="0.25">
      <c r="A6" s="9" t="s">
        <v>56</v>
      </c>
      <c r="B6" s="8">
        <f t="shared" si="0"/>
        <v>11</v>
      </c>
      <c r="C6" s="42">
        <f t="shared" si="1"/>
        <v>1</v>
      </c>
      <c r="D6" s="41" t="s">
        <v>232</v>
      </c>
      <c r="E6" s="8" t="s">
        <v>311</v>
      </c>
      <c r="F6" s="8" t="s">
        <v>312</v>
      </c>
      <c r="G6" s="8" t="s">
        <v>313</v>
      </c>
      <c r="H6" s="8" t="s">
        <v>329</v>
      </c>
      <c r="I6" s="8" t="s">
        <v>157</v>
      </c>
      <c r="J6" s="8" t="s">
        <v>316</v>
      </c>
      <c r="K6" s="8" t="s">
        <v>317</v>
      </c>
      <c r="L6" s="8" t="s">
        <v>304</v>
      </c>
      <c r="M6" s="8" t="s">
        <v>319</v>
      </c>
      <c r="N6" s="8" t="s">
        <v>197</v>
      </c>
      <c r="O6" s="8" t="s">
        <v>275</v>
      </c>
      <c r="P6" s="8" t="s">
        <v>154</v>
      </c>
      <c r="Q6" s="8" t="s">
        <v>159</v>
      </c>
      <c r="R6" s="8" t="s">
        <v>158</v>
      </c>
      <c r="S6" s="8" t="s">
        <v>211</v>
      </c>
      <c r="T6" s="8" t="s">
        <v>325</v>
      </c>
      <c r="U6" s="8" t="s">
        <v>330</v>
      </c>
      <c r="V6" s="8" t="s">
        <v>327</v>
      </c>
      <c r="X6" s="8" t="s">
        <v>311</v>
      </c>
      <c r="Y6" s="52" t="s">
        <v>232</v>
      </c>
      <c r="AA6" s="12">
        <f t="shared" si="2"/>
        <v>0</v>
      </c>
      <c r="AB6" s="12">
        <f t="shared" si="3"/>
        <v>1</v>
      </c>
      <c r="AC6" s="12">
        <f t="shared" si="4"/>
        <v>0</v>
      </c>
      <c r="AD6" s="12">
        <f t="shared" si="5"/>
        <v>1</v>
      </c>
      <c r="AE6" s="12">
        <f t="shared" si="6"/>
        <v>1</v>
      </c>
      <c r="AF6" s="12">
        <f t="shared" si="7"/>
        <v>1</v>
      </c>
      <c r="AG6" s="12">
        <f t="shared" si="8"/>
        <v>1</v>
      </c>
      <c r="AH6" s="12">
        <f t="shared" si="9"/>
        <v>1</v>
      </c>
      <c r="AI6" s="12">
        <f t="shared" si="10"/>
        <v>0</v>
      </c>
      <c r="AJ6" s="12">
        <f t="shared" si="11"/>
        <v>0</v>
      </c>
      <c r="AK6" s="12">
        <f t="shared" si="12"/>
        <v>0</v>
      </c>
      <c r="AL6" s="12">
        <f t="shared" si="13"/>
        <v>1</v>
      </c>
      <c r="AM6" s="12">
        <f t="shared" si="14"/>
        <v>0</v>
      </c>
      <c r="AN6" s="12">
        <f t="shared" si="15"/>
        <v>1</v>
      </c>
      <c r="AO6" s="12">
        <f t="shared" si="16"/>
        <v>0</v>
      </c>
      <c r="AP6" s="12">
        <f t="shared" si="17"/>
        <v>0</v>
      </c>
      <c r="AQ6" s="12">
        <f t="shared" si="18"/>
        <v>1</v>
      </c>
      <c r="AR6" s="12">
        <f t="shared" si="19"/>
        <v>1</v>
      </c>
      <c r="AS6" s="12">
        <f t="shared" si="20"/>
        <v>1</v>
      </c>
      <c r="AU6" s="12">
        <f t="shared" si="21"/>
        <v>1</v>
      </c>
      <c r="AV6" s="12" t="e">
        <f t="shared" si="22"/>
        <v>#N/A</v>
      </c>
    </row>
    <row r="7" spans="1:48" x14ac:dyDescent="0.25">
      <c r="A7" s="9" t="s">
        <v>57</v>
      </c>
      <c r="B7" s="8">
        <f t="shared" si="0"/>
        <v>10</v>
      </c>
      <c r="C7" s="42">
        <f t="shared" si="1"/>
        <v>0</v>
      </c>
      <c r="D7" s="41" t="s">
        <v>164</v>
      </c>
      <c r="E7" s="8" t="s">
        <v>311</v>
      </c>
      <c r="F7" s="8" t="s">
        <v>282</v>
      </c>
      <c r="G7" s="8" t="s">
        <v>313</v>
      </c>
      <c r="H7" s="8" t="s">
        <v>314</v>
      </c>
      <c r="I7" s="8" t="s">
        <v>315</v>
      </c>
      <c r="J7" s="8" t="s">
        <v>316</v>
      </c>
      <c r="K7" s="8" t="s">
        <v>317</v>
      </c>
      <c r="L7" s="8" t="s">
        <v>318</v>
      </c>
      <c r="M7" s="8" t="s">
        <v>319</v>
      </c>
      <c r="N7" s="8" t="s">
        <v>197</v>
      </c>
      <c r="O7" s="8" t="s">
        <v>321</v>
      </c>
      <c r="P7" s="8" t="s">
        <v>322</v>
      </c>
      <c r="Q7" s="8" t="s">
        <v>323</v>
      </c>
      <c r="R7" s="8" t="s">
        <v>158</v>
      </c>
      <c r="S7" s="8" t="s">
        <v>211</v>
      </c>
      <c r="T7" s="8" t="s">
        <v>325</v>
      </c>
      <c r="U7" s="8" t="s">
        <v>326</v>
      </c>
      <c r="V7" s="8" t="s">
        <v>327</v>
      </c>
      <c r="X7" s="52" t="s">
        <v>314</v>
      </c>
      <c r="Y7" s="52" t="s">
        <v>323</v>
      </c>
      <c r="AA7" s="12">
        <f t="shared" si="2"/>
        <v>1</v>
      </c>
      <c r="AB7" s="12">
        <f t="shared" si="3"/>
        <v>1</v>
      </c>
      <c r="AC7" s="12">
        <f t="shared" si="4"/>
        <v>1</v>
      </c>
      <c r="AD7" s="12">
        <f t="shared" si="5"/>
        <v>1</v>
      </c>
      <c r="AE7" s="12">
        <f t="shared" si="6"/>
        <v>0</v>
      </c>
      <c r="AF7" s="12">
        <f t="shared" si="7"/>
        <v>0</v>
      </c>
      <c r="AG7" s="12">
        <f t="shared" si="8"/>
        <v>1</v>
      </c>
      <c r="AH7" s="12">
        <f t="shared" si="9"/>
        <v>1</v>
      </c>
      <c r="AI7" s="12">
        <f t="shared" si="10"/>
        <v>1</v>
      </c>
      <c r="AJ7" s="12">
        <f t="shared" si="11"/>
        <v>0</v>
      </c>
      <c r="AK7" s="12">
        <f t="shared" si="12"/>
        <v>0</v>
      </c>
      <c r="AL7" s="12">
        <f t="shared" si="13"/>
        <v>0</v>
      </c>
      <c r="AM7" s="12">
        <f t="shared" si="14"/>
        <v>1</v>
      </c>
      <c r="AN7" s="12">
        <f t="shared" si="15"/>
        <v>0</v>
      </c>
      <c r="AO7" s="12">
        <f t="shared" si="16"/>
        <v>0</v>
      </c>
      <c r="AP7" s="12">
        <f t="shared" si="17"/>
        <v>0</v>
      </c>
      <c r="AQ7" s="12">
        <f t="shared" si="18"/>
        <v>1</v>
      </c>
      <c r="AR7" s="12">
        <f t="shared" si="19"/>
        <v>0</v>
      </c>
      <c r="AS7" s="12">
        <f t="shared" si="20"/>
        <v>1</v>
      </c>
      <c r="AU7" s="12" t="e">
        <f t="shared" si="21"/>
        <v>#N/A</v>
      </c>
      <c r="AV7" s="12" t="e">
        <f t="shared" si="22"/>
        <v>#N/A</v>
      </c>
    </row>
    <row r="8" spans="1:48" x14ac:dyDescent="0.25">
      <c r="A8" s="9" t="s">
        <v>58</v>
      </c>
      <c r="B8" s="8">
        <f t="shared" si="0"/>
        <v>9</v>
      </c>
      <c r="C8" s="42">
        <f t="shared" si="1"/>
        <v>1</v>
      </c>
      <c r="D8" s="41" t="s">
        <v>232</v>
      </c>
      <c r="E8" s="8" t="s">
        <v>311</v>
      </c>
      <c r="F8" s="8" t="s">
        <v>282</v>
      </c>
      <c r="G8" s="8" t="s">
        <v>313</v>
      </c>
      <c r="H8" s="8" t="s">
        <v>314</v>
      </c>
      <c r="I8" s="8" t="s">
        <v>315</v>
      </c>
      <c r="J8" s="8" t="s">
        <v>316</v>
      </c>
      <c r="K8" s="8" t="s">
        <v>317</v>
      </c>
      <c r="L8" s="8" t="s">
        <v>304</v>
      </c>
      <c r="M8" s="8" t="s">
        <v>319</v>
      </c>
      <c r="N8" s="8" t="s">
        <v>320</v>
      </c>
      <c r="O8" s="8" t="s">
        <v>321</v>
      </c>
      <c r="P8" s="8" t="s">
        <v>322</v>
      </c>
      <c r="Q8" s="8" t="s">
        <v>323</v>
      </c>
      <c r="R8" s="8" t="s">
        <v>324</v>
      </c>
      <c r="S8" s="8" t="s">
        <v>211</v>
      </c>
      <c r="T8" s="8" t="s">
        <v>328</v>
      </c>
      <c r="U8" s="8" t="s">
        <v>326</v>
      </c>
      <c r="V8" s="8" t="s">
        <v>327</v>
      </c>
      <c r="X8" s="8" t="s">
        <v>320</v>
      </c>
      <c r="Y8" s="52" t="s">
        <v>321</v>
      </c>
      <c r="AA8" s="12">
        <f t="shared" si="2"/>
        <v>0</v>
      </c>
      <c r="AB8" s="12">
        <f t="shared" si="3"/>
        <v>1</v>
      </c>
      <c r="AC8" s="12">
        <f t="shared" si="4"/>
        <v>1</v>
      </c>
      <c r="AD8" s="12">
        <f t="shared" si="5"/>
        <v>1</v>
      </c>
      <c r="AE8" s="12">
        <f t="shared" si="6"/>
        <v>0</v>
      </c>
      <c r="AF8" s="12">
        <f t="shared" si="7"/>
        <v>0</v>
      </c>
      <c r="AG8" s="12">
        <f t="shared" si="8"/>
        <v>1</v>
      </c>
      <c r="AH8" s="12">
        <f t="shared" si="9"/>
        <v>1</v>
      </c>
      <c r="AI8" s="12">
        <f t="shared" si="10"/>
        <v>0</v>
      </c>
      <c r="AJ8" s="12">
        <f t="shared" si="11"/>
        <v>0</v>
      </c>
      <c r="AK8" s="12">
        <f t="shared" si="12"/>
        <v>1</v>
      </c>
      <c r="AL8" s="12">
        <f t="shared" si="13"/>
        <v>0</v>
      </c>
      <c r="AM8" s="12">
        <f t="shared" si="14"/>
        <v>1</v>
      </c>
      <c r="AN8" s="12">
        <f t="shared" si="15"/>
        <v>0</v>
      </c>
      <c r="AO8" s="12">
        <f t="shared" si="16"/>
        <v>1</v>
      </c>
      <c r="AP8" s="12">
        <f t="shared" si="17"/>
        <v>0</v>
      </c>
      <c r="AQ8" s="12">
        <f t="shared" si="18"/>
        <v>0</v>
      </c>
      <c r="AR8" s="12">
        <f t="shared" si="19"/>
        <v>0</v>
      </c>
      <c r="AS8" s="12">
        <f t="shared" si="20"/>
        <v>1</v>
      </c>
      <c r="AU8" s="12">
        <f t="shared" si="21"/>
        <v>1</v>
      </c>
      <c r="AV8" s="12" t="e">
        <f t="shared" si="22"/>
        <v>#N/A</v>
      </c>
    </row>
    <row r="9" spans="1:48" x14ac:dyDescent="0.25">
      <c r="A9" s="9" t="s">
        <v>59</v>
      </c>
      <c r="B9" s="8">
        <f t="shared" si="0"/>
        <v>8</v>
      </c>
      <c r="C9" s="42">
        <f t="shared" si="1"/>
        <v>1</v>
      </c>
      <c r="D9" s="41" t="s">
        <v>95</v>
      </c>
      <c r="E9" s="8" t="s">
        <v>95</v>
      </c>
      <c r="F9" s="8" t="s">
        <v>312</v>
      </c>
      <c r="G9" s="8" t="s">
        <v>313</v>
      </c>
      <c r="H9" s="8" t="s">
        <v>314</v>
      </c>
      <c r="I9" s="8" t="s">
        <v>315</v>
      </c>
      <c r="J9" s="8" t="s">
        <v>316</v>
      </c>
      <c r="K9" s="8" t="s">
        <v>277</v>
      </c>
      <c r="L9" s="8" t="s">
        <v>318</v>
      </c>
      <c r="M9" s="8" t="s">
        <v>319</v>
      </c>
      <c r="N9" s="8" t="s">
        <v>197</v>
      </c>
      <c r="O9" s="8" t="s">
        <v>275</v>
      </c>
      <c r="P9" s="8" t="s">
        <v>154</v>
      </c>
      <c r="Q9" s="8" t="s">
        <v>323</v>
      </c>
      <c r="R9" s="8" t="s">
        <v>324</v>
      </c>
      <c r="S9" s="8" t="s">
        <v>280</v>
      </c>
      <c r="T9" s="8" t="s">
        <v>325</v>
      </c>
      <c r="U9" s="8" t="s">
        <v>330</v>
      </c>
      <c r="V9" s="8" t="s">
        <v>331</v>
      </c>
      <c r="X9" s="8" t="s">
        <v>280</v>
      </c>
      <c r="Y9" s="52" t="s">
        <v>197</v>
      </c>
      <c r="AA9" s="12">
        <f t="shared" si="2"/>
        <v>0</v>
      </c>
      <c r="AB9" s="12">
        <f t="shared" si="3"/>
        <v>0</v>
      </c>
      <c r="AC9" s="12">
        <f t="shared" si="4"/>
        <v>0</v>
      </c>
      <c r="AD9" s="12">
        <f t="shared" si="5"/>
        <v>1</v>
      </c>
      <c r="AE9" s="12">
        <f t="shared" si="6"/>
        <v>0</v>
      </c>
      <c r="AF9" s="12">
        <f t="shared" si="7"/>
        <v>0</v>
      </c>
      <c r="AG9" s="12">
        <f t="shared" si="8"/>
        <v>1</v>
      </c>
      <c r="AH9" s="12">
        <f t="shared" si="9"/>
        <v>0</v>
      </c>
      <c r="AI9" s="12">
        <f t="shared" si="10"/>
        <v>1</v>
      </c>
      <c r="AJ9" s="12">
        <f t="shared" si="11"/>
        <v>0</v>
      </c>
      <c r="AK9" s="12">
        <f t="shared" si="12"/>
        <v>0</v>
      </c>
      <c r="AL9" s="12">
        <f t="shared" si="13"/>
        <v>1</v>
      </c>
      <c r="AM9" s="12">
        <f t="shared" si="14"/>
        <v>0</v>
      </c>
      <c r="AN9" s="12">
        <f t="shared" si="15"/>
        <v>0</v>
      </c>
      <c r="AO9" s="12">
        <f t="shared" si="16"/>
        <v>1</v>
      </c>
      <c r="AP9" s="12">
        <f t="shared" si="17"/>
        <v>1</v>
      </c>
      <c r="AQ9" s="12">
        <f t="shared" si="18"/>
        <v>1</v>
      </c>
      <c r="AR9" s="12">
        <f t="shared" si="19"/>
        <v>1</v>
      </c>
      <c r="AS9" s="12">
        <f t="shared" si="20"/>
        <v>0</v>
      </c>
      <c r="AU9" s="12">
        <f t="shared" si="21"/>
        <v>1</v>
      </c>
      <c r="AV9" s="12" t="e">
        <f t="shared" si="22"/>
        <v>#N/A</v>
      </c>
    </row>
    <row r="10" spans="1:48" x14ac:dyDescent="0.25">
      <c r="A10" s="9" t="s">
        <v>60</v>
      </c>
      <c r="B10" s="8">
        <f t="shared" si="0"/>
        <v>11</v>
      </c>
      <c r="C10" s="42">
        <f t="shared" si="1"/>
        <v>1</v>
      </c>
      <c r="D10" s="41" t="s">
        <v>232</v>
      </c>
      <c r="E10" s="8" t="s">
        <v>311</v>
      </c>
      <c r="F10" s="8" t="s">
        <v>282</v>
      </c>
      <c r="G10" s="8" t="s">
        <v>313</v>
      </c>
      <c r="H10" s="8" t="s">
        <v>314</v>
      </c>
      <c r="I10" s="8" t="s">
        <v>157</v>
      </c>
      <c r="J10" s="8" t="s">
        <v>316</v>
      </c>
      <c r="K10" s="8" t="s">
        <v>317</v>
      </c>
      <c r="L10" s="8" t="s">
        <v>318</v>
      </c>
      <c r="M10" s="8" t="s">
        <v>319</v>
      </c>
      <c r="N10" s="8" t="s">
        <v>197</v>
      </c>
      <c r="O10" s="8" t="s">
        <v>321</v>
      </c>
      <c r="P10" s="8" t="s">
        <v>322</v>
      </c>
      <c r="Q10" s="8" t="s">
        <v>159</v>
      </c>
      <c r="R10" s="8" t="s">
        <v>324</v>
      </c>
      <c r="S10" s="8" t="s">
        <v>211</v>
      </c>
      <c r="T10" s="8" t="s">
        <v>328</v>
      </c>
      <c r="U10" s="8" t="s">
        <v>326</v>
      </c>
      <c r="V10" s="8" t="s">
        <v>327</v>
      </c>
      <c r="X10" s="52" t="s">
        <v>232</v>
      </c>
      <c r="Y10" s="8" t="s">
        <v>311</v>
      </c>
      <c r="AA10" s="12">
        <f t="shared" si="2"/>
        <v>0</v>
      </c>
      <c r="AB10" s="12">
        <f t="shared" si="3"/>
        <v>1</v>
      </c>
      <c r="AC10" s="12">
        <f t="shared" si="4"/>
        <v>1</v>
      </c>
      <c r="AD10" s="12">
        <f t="shared" si="5"/>
        <v>1</v>
      </c>
      <c r="AE10" s="12">
        <f t="shared" si="6"/>
        <v>0</v>
      </c>
      <c r="AF10" s="12">
        <f t="shared" si="7"/>
        <v>1</v>
      </c>
      <c r="AG10" s="12">
        <f t="shared" si="8"/>
        <v>1</v>
      </c>
      <c r="AH10" s="12">
        <f t="shared" si="9"/>
        <v>1</v>
      </c>
      <c r="AI10" s="12">
        <f t="shared" si="10"/>
        <v>1</v>
      </c>
      <c r="AJ10" s="12">
        <f t="shared" si="11"/>
        <v>0</v>
      </c>
      <c r="AK10" s="12">
        <f t="shared" si="12"/>
        <v>0</v>
      </c>
      <c r="AL10" s="12">
        <f t="shared" si="13"/>
        <v>0</v>
      </c>
      <c r="AM10" s="12">
        <f t="shared" si="14"/>
        <v>1</v>
      </c>
      <c r="AN10" s="12">
        <f t="shared" si="15"/>
        <v>1</v>
      </c>
      <c r="AO10" s="12">
        <f t="shared" si="16"/>
        <v>1</v>
      </c>
      <c r="AP10" s="12">
        <f t="shared" si="17"/>
        <v>0</v>
      </c>
      <c r="AQ10" s="12">
        <f t="shared" si="18"/>
        <v>0</v>
      </c>
      <c r="AR10" s="12">
        <f t="shared" si="19"/>
        <v>0</v>
      </c>
      <c r="AS10" s="12">
        <f t="shared" si="20"/>
        <v>1</v>
      </c>
      <c r="AU10" s="12" t="e">
        <f t="shared" si="21"/>
        <v>#N/A</v>
      </c>
      <c r="AV10" s="12">
        <f t="shared" si="22"/>
        <v>1</v>
      </c>
    </row>
    <row r="11" spans="1:48" x14ac:dyDescent="0.25">
      <c r="A11" s="9" t="s">
        <v>61</v>
      </c>
      <c r="B11" s="8">
        <f t="shared" si="0"/>
        <v>12</v>
      </c>
      <c r="C11" s="42">
        <f t="shared" si="1"/>
        <v>2</v>
      </c>
      <c r="D11" s="41" t="s">
        <v>232</v>
      </c>
      <c r="E11" s="8" t="s">
        <v>311</v>
      </c>
      <c r="F11" s="8" t="s">
        <v>312</v>
      </c>
      <c r="G11" s="8" t="s">
        <v>313</v>
      </c>
      <c r="H11" s="8" t="s">
        <v>329</v>
      </c>
      <c r="I11" s="8" t="s">
        <v>315</v>
      </c>
      <c r="J11" s="8" t="s">
        <v>316</v>
      </c>
      <c r="K11" s="8" t="s">
        <v>317</v>
      </c>
      <c r="L11" s="8" t="s">
        <v>318</v>
      </c>
      <c r="M11" s="8" t="s">
        <v>332</v>
      </c>
      <c r="N11" s="8" t="s">
        <v>320</v>
      </c>
      <c r="O11" s="8" t="s">
        <v>275</v>
      </c>
      <c r="P11" s="8" t="s">
        <v>322</v>
      </c>
      <c r="Q11" s="8" t="s">
        <v>323</v>
      </c>
      <c r="R11" s="8" t="s">
        <v>324</v>
      </c>
      <c r="S11" s="8" t="s">
        <v>211</v>
      </c>
      <c r="T11" s="8" t="s">
        <v>328</v>
      </c>
      <c r="U11" s="8" t="s">
        <v>326</v>
      </c>
      <c r="V11" s="8" t="s">
        <v>327</v>
      </c>
      <c r="X11" s="8" t="s">
        <v>329</v>
      </c>
      <c r="Y11" s="8" t="s">
        <v>332</v>
      </c>
      <c r="AA11" s="12">
        <f t="shared" si="2"/>
        <v>0</v>
      </c>
      <c r="AB11" s="12">
        <f t="shared" si="3"/>
        <v>1</v>
      </c>
      <c r="AC11" s="12">
        <f t="shared" si="4"/>
        <v>0</v>
      </c>
      <c r="AD11" s="12">
        <f t="shared" si="5"/>
        <v>1</v>
      </c>
      <c r="AE11" s="12">
        <f t="shared" si="6"/>
        <v>1</v>
      </c>
      <c r="AF11" s="12">
        <f t="shared" si="7"/>
        <v>0</v>
      </c>
      <c r="AG11" s="12">
        <f t="shared" si="8"/>
        <v>1</v>
      </c>
      <c r="AH11" s="12">
        <f t="shared" si="9"/>
        <v>1</v>
      </c>
      <c r="AI11" s="12">
        <f t="shared" si="10"/>
        <v>1</v>
      </c>
      <c r="AJ11" s="12">
        <f t="shared" si="11"/>
        <v>1</v>
      </c>
      <c r="AK11" s="12">
        <f t="shared" si="12"/>
        <v>1</v>
      </c>
      <c r="AL11" s="12">
        <f t="shared" si="13"/>
        <v>1</v>
      </c>
      <c r="AM11" s="12">
        <f t="shared" si="14"/>
        <v>1</v>
      </c>
      <c r="AN11" s="12">
        <f t="shared" si="15"/>
        <v>0</v>
      </c>
      <c r="AO11" s="12">
        <f t="shared" si="16"/>
        <v>1</v>
      </c>
      <c r="AP11" s="12">
        <f t="shared" si="17"/>
        <v>0</v>
      </c>
      <c r="AQ11" s="12">
        <f t="shared" si="18"/>
        <v>0</v>
      </c>
      <c r="AR11" s="12">
        <f t="shared" si="19"/>
        <v>0</v>
      </c>
      <c r="AS11" s="12">
        <f t="shared" si="20"/>
        <v>1</v>
      </c>
      <c r="AU11" s="12">
        <f t="shared" si="21"/>
        <v>1</v>
      </c>
      <c r="AV11" s="12">
        <f t="shared" si="22"/>
        <v>1</v>
      </c>
    </row>
    <row r="12" spans="1:48" x14ac:dyDescent="0.25">
      <c r="A12" s="9" t="s">
        <v>62</v>
      </c>
      <c r="B12" s="8">
        <f t="shared" si="0"/>
        <v>9</v>
      </c>
      <c r="C12" s="42">
        <f t="shared" si="1"/>
        <v>1</v>
      </c>
      <c r="D12" s="41" t="s">
        <v>232</v>
      </c>
      <c r="E12" s="8" t="s">
        <v>311</v>
      </c>
      <c r="F12" s="8" t="s">
        <v>282</v>
      </c>
      <c r="G12" s="8" t="s">
        <v>313</v>
      </c>
      <c r="H12" s="8" t="s">
        <v>314</v>
      </c>
      <c r="I12" s="8" t="s">
        <v>315</v>
      </c>
      <c r="J12" s="8" t="s">
        <v>316</v>
      </c>
      <c r="K12" s="8" t="s">
        <v>277</v>
      </c>
      <c r="L12" s="8" t="s">
        <v>318</v>
      </c>
      <c r="M12" s="8" t="s">
        <v>319</v>
      </c>
      <c r="N12" s="8" t="s">
        <v>320</v>
      </c>
      <c r="O12" s="8" t="s">
        <v>321</v>
      </c>
      <c r="P12" s="8" t="s">
        <v>322</v>
      </c>
      <c r="Q12" s="8" t="s">
        <v>323</v>
      </c>
      <c r="R12" s="8" t="s">
        <v>324</v>
      </c>
      <c r="S12" s="8" t="s">
        <v>95</v>
      </c>
      <c r="T12" s="8" t="s">
        <v>328</v>
      </c>
      <c r="U12" s="8" t="s">
        <v>326</v>
      </c>
      <c r="V12" s="8" t="s">
        <v>327</v>
      </c>
      <c r="X12" s="8" t="s">
        <v>282</v>
      </c>
      <c r="Y12" s="52" t="s">
        <v>277</v>
      </c>
      <c r="AA12" s="12">
        <f t="shared" si="2"/>
        <v>0</v>
      </c>
      <c r="AB12" s="12">
        <f t="shared" si="3"/>
        <v>1</v>
      </c>
      <c r="AC12" s="12">
        <f t="shared" si="4"/>
        <v>1</v>
      </c>
      <c r="AD12" s="12">
        <f t="shared" si="5"/>
        <v>1</v>
      </c>
      <c r="AE12" s="12">
        <f t="shared" si="6"/>
        <v>0</v>
      </c>
      <c r="AF12" s="12">
        <f t="shared" si="7"/>
        <v>0</v>
      </c>
      <c r="AG12" s="12">
        <f t="shared" si="8"/>
        <v>1</v>
      </c>
      <c r="AH12" s="12">
        <f t="shared" si="9"/>
        <v>0</v>
      </c>
      <c r="AI12" s="12">
        <f t="shared" si="10"/>
        <v>1</v>
      </c>
      <c r="AJ12" s="12">
        <f t="shared" si="11"/>
        <v>0</v>
      </c>
      <c r="AK12" s="12">
        <f t="shared" si="12"/>
        <v>1</v>
      </c>
      <c r="AL12" s="12">
        <f t="shared" si="13"/>
        <v>0</v>
      </c>
      <c r="AM12" s="12">
        <f t="shared" si="14"/>
        <v>1</v>
      </c>
      <c r="AN12" s="12">
        <f t="shared" si="15"/>
        <v>0</v>
      </c>
      <c r="AO12" s="12">
        <f t="shared" si="16"/>
        <v>1</v>
      </c>
      <c r="AP12" s="12">
        <f t="shared" si="17"/>
        <v>0</v>
      </c>
      <c r="AQ12" s="12">
        <f t="shared" si="18"/>
        <v>0</v>
      </c>
      <c r="AR12" s="12">
        <f t="shared" si="19"/>
        <v>0</v>
      </c>
      <c r="AS12" s="12">
        <f t="shared" si="20"/>
        <v>1</v>
      </c>
      <c r="AU12" s="12">
        <f t="shared" si="21"/>
        <v>1</v>
      </c>
      <c r="AV12" s="12" t="e">
        <f t="shared" si="22"/>
        <v>#N/A</v>
      </c>
    </row>
    <row r="13" spans="1:48" x14ac:dyDescent="0.25">
      <c r="A13" s="9" t="s">
        <v>63</v>
      </c>
      <c r="B13" s="8">
        <f t="shared" si="0"/>
        <v>10</v>
      </c>
      <c r="C13" s="42">
        <f t="shared" si="1"/>
        <v>0</v>
      </c>
      <c r="D13" s="41" t="s">
        <v>232</v>
      </c>
      <c r="E13" s="8" t="s">
        <v>311</v>
      </c>
      <c r="F13" s="8" t="s">
        <v>282</v>
      </c>
      <c r="G13" s="8" t="s">
        <v>313</v>
      </c>
      <c r="H13" s="8" t="s">
        <v>314</v>
      </c>
      <c r="I13" s="8" t="s">
        <v>315</v>
      </c>
      <c r="J13" s="8" t="s">
        <v>100</v>
      </c>
      <c r="K13" s="8" t="s">
        <v>277</v>
      </c>
      <c r="L13" s="8" t="s">
        <v>318</v>
      </c>
      <c r="M13" s="8" t="s">
        <v>319</v>
      </c>
      <c r="N13" s="8" t="s">
        <v>197</v>
      </c>
      <c r="O13" s="8" t="s">
        <v>321</v>
      </c>
      <c r="P13" s="8" t="s">
        <v>154</v>
      </c>
      <c r="Q13" s="8" t="s">
        <v>159</v>
      </c>
      <c r="R13" s="8" t="s">
        <v>324</v>
      </c>
      <c r="S13" s="8" t="s">
        <v>280</v>
      </c>
      <c r="T13" s="8" t="s">
        <v>325</v>
      </c>
      <c r="U13" s="8" t="s">
        <v>330</v>
      </c>
      <c r="V13" s="8" t="s">
        <v>327</v>
      </c>
      <c r="X13" s="52" t="s">
        <v>315</v>
      </c>
      <c r="Y13" s="52" t="s">
        <v>100</v>
      </c>
      <c r="AA13" s="12">
        <f t="shared" si="2"/>
        <v>0</v>
      </c>
      <c r="AB13" s="12">
        <f t="shared" si="3"/>
        <v>1</v>
      </c>
      <c r="AC13" s="12">
        <f t="shared" si="4"/>
        <v>1</v>
      </c>
      <c r="AD13" s="12">
        <f t="shared" si="5"/>
        <v>1</v>
      </c>
      <c r="AE13" s="12">
        <f t="shared" si="6"/>
        <v>0</v>
      </c>
      <c r="AF13" s="12">
        <f t="shared" si="7"/>
        <v>0</v>
      </c>
      <c r="AG13" s="12">
        <f t="shared" si="8"/>
        <v>0</v>
      </c>
      <c r="AH13" s="12">
        <f t="shared" si="9"/>
        <v>0</v>
      </c>
      <c r="AI13" s="12">
        <f t="shared" si="10"/>
        <v>1</v>
      </c>
      <c r="AJ13" s="12">
        <f t="shared" si="11"/>
        <v>0</v>
      </c>
      <c r="AK13" s="12">
        <f t="shared" si="12"/>
        <v>0</v>
      </c>
      <c r="AL13" s="12">
        <f t="shared" si="13"/>
        <v>0</v>
      </c>
      <c r="AM13" s="12">
        <f t="shared" si="14"/>
        <v>0</v>
      </c>
      <c r="AN13" s="12">
        <f t="shared" si="15"/>
        <v>1</v>
      </c>
      <c r="AO13" s="12">
        <f t="shared" si="16"/>
        <v>1</v>
      </c>
      <c r="AP13" s="12">
        <f t="shared" si="17"/>
        <v>1</v>
      </c>
      <c r="AQ13" s="12">
        <f t="shared" si="18"/>
        <v>1</v>
      </c>
      <c r="AR13" s="12">
        <f t="shared" si="19"/>
        <v>1</v>
      </c>
      <c r="AS13" s="12">
        <f t="shared" si="20"/>
        <v>1</v>
      </c>
      <c r="AU13" s="12" t="e">
        <f t="shared" si="21"/>
        <v>#N/A</v>
      </c>
      <c r="AV13" s="12" t="e">
        <f t="shared" si="22"/>
        <v>#N/A</v>
      </c>
    </row>
    <row r="14" spans="1:48" x14ac:dyDescent="0.25">
      <c r="A14" s="9" t="s">
        <v>64</v>
      </c>
      <c r="B14" s="8">
        <f t="shared" si="0"/>
        <v>7</v>
      </c>
      <c r="C14" s="42">
        <f t="shared" si="1"/>
        <v>1</v>
      </c>
      <c r="D14" s="41" t="s">
        <v>95</v>
      </c>
      <c r="E14" s="8" t="s">
        <v>95</v>
      </c>
      <c r="F14" s="8" t="s">
        <v>312</v>
      </c>
      <c r="G14" s="8" t="s">
        <v>313</v>
      </c>
      <c r="H14" s="8" t="s">
        <v>314</v>
      </c>
      <c r="I14" s="8" t="s">
        <v>315</v>
      </c>
      <c r="J14" s="8" t="s">
        <v>316</v>
      </c>
      <c r="K14" s="8" t="s">
        <v>277</v>
      </c>
      <c r="L14" s="8" t="s">
        <v>304</v>
      </c>
      <c r="M14" s="8" t="s">
        <v>319</v>
      </c>
      <c r="N14" s="8" t="s">
        <v>320</v>
      </c>
      <c r="O14" s="8" t="s">
        <v>321</v>
      </c>
      <c r="P14" s="8" t="s">
        <v>322</v>
      </c>
      <c r="Q14" s="8" t="s">
        <v>323</v>
      </c>
      <c r="R14" s="8" t="s">
        <v>324</v>
      </c>
      <c r="S14" s="8" t="s">
        <v>211</v>
      </c>
      <c r="T14" s="8" t="s">
        <v>325</v>
      </c>
      <c r="U14" s="8" t="s">
        <v>326</v>
      </c>
      <c r="V14" s="8" t="s">
        <v>327</v>
      </c>
      <c r="X14" s="8" t="s">
        <v>327</v>
      </c>
      <c r="Y14" s="52" t="s">
        <v>319</v>
      </c>
      <c r="AA14" s="12">
        <f t="shared" si="2"/>
        <v>0</v>
      </c>
      <c r="AB14" s="12">
        <f t="shared" si="3"/>
        <v>0</v>
      </c>
      <c r="AC14" s="12">
        <f t="shared" si="4"/>
        <v>0</v>
      </c>
      <c r="AD14" s="12">
        <f t="shared" si="5"/>
        <v>1</v>
      </c>
      <c r="AE14" s="12">
        <f t="shared" si="6"/>
        <v>0</v>
      </c>
      <c r="AF14" s="12">
        <f t="shared" si="7"/>
        <v>0</v>
      </c>
      <c r="AG14" s="12">
        <f t="shared" si="8"/>
        <v>1</v>
      </c>
      <c r="AH14" s="12">
        <f t="shared" si="9"/>
        <v>0</v>
      </c>
      <c r="AI14" s="12">
        <f t="shared" si="10"/>
        <v>0</v>
      </c>
      <c r="AJ14" s="12">
        <f t="shared" si="11"/>
        <v>0</v>
      </c>
      <c r="AK14" s="12">
        <f t="shared" si="12"/>
        <v>1</v>
      </c>
      <c r="AL14" s="12">
        <f t="shared" si="13"/>
        <v>0</v>
      </c>
      <c r="AM14" s="12">
        <f t="shared" si="14"/>
        <v>1</v>
      </c>
      <c r="AN14" s="12">
        <f t="shared" si="15"/>
        <v>0</v>
      </c>
      <c r="AO14" s="12">
        <f t="shared" si="16"/>
        <v>1</v>
      </c>
      <c r="AP14" s="12">
        <f t="shared" si="17"/>
        <v>0</v>
      </c>
      <c r="AQ14" s="12">
        <f t="shared" si="18"/>
        <v>1</v>
      </c>
      <c r="AR14" s="12">
        <f t="shared" si="19"/>
        <v>0</v>
      </c>
      <c r="AS14" s="12">
        <f t="shared" si="20"/>
        <v>1</v>
      </c>
      <c r="AU14" s="12">
        <f t="shared" si="21"/>
        <v>1</v>
      </c>
      <c r="AV14" s="12" t="e">
        <f t="shared" si="22"/>
        <v>#N/A</v>
      </c>
    </row>
    <row r="15" spans="1:48" x14ac:dyDescent="0.25">
      <c r="A15" s="9" t="s">
        <v>65</v>
      </c>
      <c r="B15" s="8">
        <f t="shared" si="0"/>
        <v>7</v>
      </c>
      <c r="C15" s="42">
        <f t="shared" si="1"/>
        <v>0</v>
      </c>
      <c r="D15" s="41" t="s">
        <v>164</v>
      </c>
      <c r="E15" s="8" t="s">
        <v>311</v>
      </c>
      <c r="F15" s="8" t="s">
        <v>312</v>
      </c>
      <c r="G15" s="8" t="s">
        <v>313</v>
      </c>
      <c r="H15" s="8" t="s">
        <v>314</v>
      </c>
      <c r="I15" s="8" t="s">
        <v>315</v>
      </c>
      <c r="J15" s="8" t="s">
        <v>316</v>
      </c>
      <c r="K15" s="8" t="s">
        <v>277</v>
      </c>
      <c r="L15" s="8" t="s">
        <v>304</v>
      </c>
      <c r="M15" s="8" t="s">
        <v>319</v>
      </c>
      <c r="N15" s="8" t="s">
        <v>320</v>
      </c>
      <c r="O15" s="8" t="s">
        <v>321</v>
      </c>
      <c r="P15" s="8" t="s">
        <v>154</v>
      </c>
      <c r="Q15" s="8" t="s">
        <v>323</v>
      </c>
      <c r="R15" s="8" t="s">
        <v>324</v>
      </c>
      <c r="S15" s="8" t="s">
        <v>211</v>
      </c>
      <c r="T15" s="8" t="s">
        <v>328</v>
      </c>
      <c r="U15" s="8" t="s">
        <v>326</v>
      </c>
      <c r="V15" s="8" t="s">
        <v>327</v>
      </c>
      <c r="X15" s="52" t="s">
        <v>211</v>
      </c>
      <c r="Y15" s="52" t="s">
        <v>154</v>
      </c>
      <c r="AA15" s="12">
        <f t="shared" si="2"/>
        <v>1</v>
      </c>
      <c r="AB15" s="12">
        <f t="shared" si="3"/>
        <v>1</v>
      </c>
      <c r="AC15" s="12">
        <f t="shared" si="4"/>
        <v>0</v>
      </c>
      <c r="AD15" s="12">
        <f t="shared" si="5"/>
        <v>1</v>
      </c>
      <c r="AE15" s="12">
        <f t="shared" si="6"/>
        <v>0</v>
      </c>
      <c r="AF15" s="12">
        <f t="shared" si="7"/>
        <v>0</v>
      </c>
      <c r="AG15" s="12">
        <f t="shared" si="8"/>
        <v>1</v>
      </c>
      <c r="AH15" s="12">
        <f t="shared" si="9"/>
        <v>0</v>
      </c>
      <c r="AI15" s="12">
        <f t="shared" si="10"/>
        <v>0</v>
      </c>
      <c r="AJ15" s="12">
        <f t="shared" si="11"/>
        <v>0</v>
      </c>
      <c r="AK15" s="12">
        <f t="shared" si="12"/>
        <v>1</v>
      </c>
      <c r="AL15" s="12">
        <f t="shared" si="13"/>
        <v>0</v>
      </c>
      <c r="AM15" s="12">
        <f t="shared" si="14"/>
        <v>0</v>
      </c>
      <c r="AN15" s="12">
        <f t="shared" si="15"/>
        <v>0</v>
      </c>
      <c r="AO15" s="12">
        <f t="shared" si="16"/>
        <v>1</v>
      </c>
      <c r="AP15" s="12">
        <f t="shared" si="17"/>
        <v>0</v>
      </c>
      <c r="AQ15" s="12">
        <f t="shared" si="18"/>
        <v>0</v>
      </c>
      <c r="AR15" s="12">
        <f t="shared" si="19"/>
        <v>0</v>
      </c>
      <c r="AS15" s="12">
        <f t="shared" si="20"/>
        <v>1</v>
      </c>
      <c r="AU15" s="12" t="e">
        <f t="shared" si="21"/>
        <v>#N/A</v>
      </c>
      <c r="AV15" s="12" t="e">
        <f t="shared" si="22"/>
        <v>#N/A</v>
      </c>
    </row>
    <row r="16" spans="1:48" x14ac:dyDescent="0.25">
      <c r="A16" s="9" t="s">
        <v>66</v>
      </c>
      <c r="B16" s="8">
        <f t="shared" si="0"/>
        <v>11</v>
      </c>
      <c r="C16" s="42">
        <f t="shared" si="1"/>
        <v>1</v>
      </c>
      <c r="D16" s="41" t="s">
        <v>232</v>
      </c>
      <c r="E16" s="8" t="s">
        <v>311</v>
      </c>
      <c r="F16" s="8" t="s">
        <v>312</v>
      </c>
      <c r="G16" s="8" t="s">
        <v>313</v>
      </c>
      <c r="H16" s="8" t="s">
        <v>329</v>
      </c>
      <c r="I16" s="8" t="s">
        <v>315</v>
      </c>
      <c r="J16" s="8" t="s">
        <v>316</v>
      </c>
      <c r="K16" s="8" t="s">
        <v>277</v>
      </c>
      <c r="L16" s="8" t="s">
        <v>318</v>
      </c>
      <c r="M16" s="8" t="s">
        <v>319</v>
      </c>
      <c r="N16" s="8" t="s">
        <v>320</v>
      </c>
      <c r="O16" s="8" t="s">
        <v>275</v>
      </c>
      <c r="P16" s="8" t="s">
        <v>322</v>
      </c>
      <c r="Q16" s="8" t="s">
        <v>323</v>
      </c>
      <c r="R16" s="8" t="s">
        <v>324</v>
      </c>
      <c r="S16" s="8" t="s">
        <v>211</v>
      </c>
      <c r="T16" s="8" t="s">
        <v>325</v>
      </c>
      <c r="U16" s="8" t="s">
        <v>326</v>
      </c>
      <c r="V16" s="8" t="s">
        <v>327</v>
      </c>
      <c r="X16" s="8" t="s">
        <v>320</v>
      </c>
      <c r="Y16" s="52" t="s">
        <v>319</v>
      </c>
      <c r="AA16" s="12">
        <f t="shared" si="2"/>
        <v>0</v>
      </c>
      <c r="AB16" s="12">
        <f t="shared" si="3"/>
        <v>1</v>
      </c>
      <c r="AC16" s="12">
        <f t="shared" si="4"/>
        <v>0</v>
      </c>
      <c r="AD16" s="12">
        <f t="shared" si="5"/>
        <v>1</v>
      </c>
      <c r="AE16" s="12">
        <f t="shared" si="6"/>
        <v>1</v>
      </c>
      <c r="AF16" s="12">
        <f t="shared" si="7"/>
        <v>0</v>
      </c>
      <c r="AG16" s="12">
        <f t="shared" si="8"/>
        <v>1</v>
      </c>
      <c r="AH16" s="12">
        <f t="shared" si="9"/>
        <v>0</v>
      </c>
      <c r="AI16" s="12">
        <f t="shared" si="10"/>
        <v>1</v>
      </c>
      <c r="AJ16" s="12">
        <f t="shared" si="11"/>
        <v>0</v>
      </c>
      <c r="AK16" s="12">
        <f t="shared" si="12"/>
        <v>1</v>
      </c>
      <c r="AL16" s="12">
        <f t="shared" si="13"/>
        <v>1</v>
      </c>
      <c r="AM16" s="12">
        <f t="shared" si="14"/>
        <v>1</v>
      </c>
      <c r="AN16" s="12">
        <f t="shared" si="15"/>
        <v>0</v>
      </c>
      <c r="AO16" s="12">
        <f t="shared" si="16"/>
        <v>1</v>
      </c>
      <c r="AP16" s="12">
        <f t="shared" si="17"/>
        <v>0</v>
      </c>
      <c r="AQ16" s="12">
        <f t="shared" si="18"/>
        <v>1</v>
      </c>
      <c r="AR16" s="12">
        <f t="shared" si="19"/>
        <v>0</v>
      </c>
      <c r="AS16" s="12">
        <f t="shared" si="20"/>
        <v>1</v>
      </c>
      <c r="AU16" s="12">
        <f t="shared" si="21"/>
        <v>1</v>
      </c>
      <c r="AV16" s="12" t="e">
        <f t="shared" si="22"/>
        <v>#N/A</v>
      </c>
    </row>
    <row r="17" spans="1:48" x14ac:dyDescent="0.25">
      <c r="A17" s="9" t="s">
        <v>67</v>
      </c>
      <c r="B17" s="8">
        <f t="shared" si="0"/>
        <v>13</v>
      </c>
      <c r="C17" s="42">
        <f t="shared" si="1"/>
        <v>2</v>
      </c>
      <c r="D17" s="41" t="s">
        <v>232</v>
      </c>
      <c r="E17" s="8" t="s">
        <v>311</v>
      </c>
      <c r="F17" s="8" t="s">
        <v>282</v>
      </c>
      <c r="G17" s="8" t="s">
        <v>333</v>
      </c>
      <c r="H17" s="8" t="s">
        <v>329</v>
      </c>
      <c r="I17" s="8" t="s">
        <v>157</v>
      </c>
      <c r="J17" s="8" t="s">
        <v>316</v>
      </c>
      <c r="K17" s="8" t="s">
        <v>317</v>
      </c>
      <c r="L17" s="8" t="s">
        <v>318</v>
      </c>
      <c r="M17" s="8" t="s">
        <v>319</v>
      </c>
      <c r="N17" s="8" t="s">
        <v>197</v>
      </c>
      <c r="O17" s="8" t="s">
        <v>275</v>
      </c>
      <c r="P17" s="8" t="s">
        <v>322</v>
      </c>
      <c r="Q17" s="8" t="s">
        <v>159</v>
      </c>
      <c r="R17" s="8" t="s">
        <v>324</v>
      </c>
      <c r="S17" s="8" t="s">
        <v>211</v>
      </c>
      <c r="T17" s="8" t="s">
        <v>325</v>
      </c>
      <c r="U17" s="8" t="s">
        <v>326</v>
      </c>
      <c r="V17" s="8" t="s">
        <v>327</v>
      </c>
      <c r="X17" s="8" t="s">
        <v>311</v>
      </c>
      <c r="Y17" s="8" t="s">
        <v>325</v>
      </c>
      <c r="AA17" s="12">
        <f t="shared" si="2"/>
        <v>0</v>
      </c>
      <c r="AB17" s="12">
        <f t="shared" si="3"/>
        <v>1</v>
      </c>
      <c r="AC17" s="12">
        <f t="shared" si="4"/>
        <v>1</v>
      </c>
      <c r="AD17" s="12">
        <f t="shared" si="5"/>
        <v>0</v>
      </c>
      <c r="AE17" s="12">
        <f t="shared" si="6"/>
        <v>1</v>
      </c>
      <c r="AF17" s="12">
        <f t="shared" si="7"/>
        <v>1</v>
      </c>
      <c r="AG17" s="12">
        <f t="shared" si="8"/>
        <v>1</v>
      </c>
      <c r="AH17" s="12">
        <f t="shared" si="9"/>
        <v>1</v>
      </c>
      <c r="AI17" s="12">
        <f t="shared" si="10"/>
        <v>1</v>
      </c>
      <c r="AJ17" s="12">
        <f t="shared" si="11"/>
        <v>0</v>
      </c>
      <c r="AK17" s="12">
        <f t="shared" si="12"/>
        <v>0</v>
      </c>
      <c r="AL17" s="12">
        <f t="shared" si="13"/>
        <v>1</v>
      </c>
      <c r="AM17" s="12">
        <f t="shared" si="14"/>
        <v>1</v>
      </c>
      <c r="AN17" s="12">
        <f t="shared" si="15"/>
        <v>1</v>
      </c>
      <c r="AO17" s="12">
        <f t="shared" si="16"/>
        <v>1</v>
      </c>
      <c r="AP17" s="12">
        <f t="shared" si="17"/>
        <v>0</v>
      </c>
      <c r="AQ17" s="12">
        <f t="shared" si="18"/>
        <v>1</v>
      </c>
      <c r="AR17" s="12">
        <f t="shared" si="19"/>
        <v>0</v>
      </c>
      <c r="AS17" s="12">
        <f t="shared" si="20"/>
        <v>1</v>
      </c>
      <c r="AU17" s="12">
        <f t="shared" si="21"/>
        <v>1</v>
      </c>
      <c r="AV17" s="12">
        <f t="shared" si="22"/>
        <v>1</v>
      </c>
    </row>
    <row r="18" spans="1:48" x14ac:dyDescent="0.25">
      <c r="A18" s="9" t="s">
        <v>68</v>
      </c>
      <c r="B18" s="8">
        <f t="shared" si="0"/>
        <v>9</v>
      </c>
      <c r="C18" s="42">
        <f t="shared" si="1"/>
        <v>0</v>
      </c>
      <c r="D18" s="41" t="s">
        <v>232</v>
      </c>
      <c r="E18" s="8" t="s">
        <v>334</v>
      </c>
      <c r="F18" s="8" t="s">
        <v>282</v>
      </c>
      <c r="G18" s="8" t="s">
        <v>313</v>
      </c>
      <c r="H18" s="8" t="s">
        <v>314</v>
      </c>
      <c r="I18" s="8" t="s">
        <v>315</v>
      </c>
      <c r="J18" s="8" t="s">
        <v>316</v>
      </c>
      <c r="K18" s="8" t="s">
        <v>317</v>
      </c>
      <c r="L18" s="8" t="s">
        <v>304</v>
      </c>
      <c r="M18" s="8" t="s">
        <v>319</v>
      </c>
      <c r="N18" s="8" t="s">
        <v>197</v>
      </c>
      <c r="O18" s="8" t="s">
        <v>321</v>
      </c>
      <c r="P18" s="8" t="s">
        <v>322</v>
      </c>
      <c r="Q18" s="8" t="s">
        <v>323</v>
      </c>
      <c r="R18" s="8" t="s">
        <v>324</v>
      </c>
      <c r="S18" s="8" t="s">
        <v>211</v>
      </c>
      <c r="T18" s="8" t="s">
        <v>325</v>
      </c>
      <c r="U18" s="8" t="s">
        <v>330</v>
      </c>
      <c r="V18" s="8" t="s">
        <v>327</v>
      </c>
      <c r="X18" s="52" t="s">
        <v>232</v>
      </c>
      <c r="Y18" s="52" t="s">
        <v>304</v>
      </c>
      <c r="AA18" s="12">
        <f t="shared" si="2"/>
        <v>0</v>
      </c>
      <c r="AB18" s="12">
        <f t="shared" si="3"/>
        <v>0</v>
      </c>
      <c r="AC18" s="12">
        <f t="shared" si="4"/>
        <v>1</v>
      </c>
      <c r="AD18" s="12">
        <f t="shared" si="5"/>
        <v>1</v>
      </c>
      <c r="AE18" s="12">
        <f t="shared" si="6"/>
        <v>0</v>
      </c>
      <c r="AF18" s="12">
        <f t="shared" si="7"/>
        <v>0</v>
      </c>
      <c r="AG18" s="12">
        <f t="shared" si="8"/>
        <v>1</v>
      </c>
      <c r="AH18" s="12">
        <f t="shared" si="9"/>
        <v>1</v>
      </c>
      <c r="AI18" s="12">
        <f t="shared" si="10"/>
        <v>0</v>
      </c>
      <c r="AJ18" s="12">
        <f t="shared" si="11"/>
        <v>0</v>
      </c>
      <c r="AK18" s="12">
        <f t="shared" si="12"/>
        <v>0</v>
      </c>
      <c r="AL18" s="12">
        <f t="shared" si="13"/>
        <v>0</v>
      </c>
      <c r="AM18" s="12">
        <f t="shared" si="14"/>
        <v>1</v>
      </c>
      <c r="AN18" s="12">
        <f t="shared" si="15"/>
        <v>0</v>
      </c>
      <c r="AO18" s="12">
        <f t="shared" si="16"/>
        <v>1</v>
      </c>
      <c r="AP18" s="12">
        <f t="shared" si="17"/>
        <v>0</v>
      </c>
      <c r="AQ18" s="12">
        <f t="shared" si="18"/>
        <v>1</v>
      </c>
      <c r="AR18" s="12">
        <f t="shared" si="19"/>
        <v>1</v>
      </c>
      <c r="AS18" s="12">
        <f t="shared" si="20"/>
        <v>1</v>
      </c>
      <c r="AU18" s="12" t="e">
        <f t="shared" si="21"/>
        <v>#N/A</v>
      </c>
      <c r="AV18" s="12" t="e">
        <f t="shared" si="22"/>
        <v>#N/A</v>
      </c>
    </row>
    <row r="19" spans="1:48" x14ac:dyDescent="0.25">
      <c r="A19" s="9" t="s">
        <v>69</v>
      </c>
      <c r="B19" s="8">
        <f t="shared" si="0"/>
        <v>13</v>
      </c>
      <c r="C19" s="42">
        <f t="shared" si="1"/>
        <v>0</v>
      </c>
      <c r="D19" s="41" t="s">
        <v>164</v>
      </c>
      <c r="E19" s="8" t="s">
        <v>311</v>
      </c>
      <c r="F19" s="8" t="s">
        <v>282</v>
      </c>
      <c r="G19" s="8" t="s">
        <v>313</v>
      </c>
      <c r="H19" s="8" t="s">
        <v>314</v>
      </c>
      <c r="I19" s="8" t="s">
        <v>315</v>
      </c>
      <c r="J19" s="8" t="s">
        <v>316</v>
      </c>
      <c r="K19" s="8" t="s">
        <v>317</v>
      </c>
      <c r="L19" s="8" t="s">
        <v>318</v>
      </c>
      <c r="M19" s="8" t="s">
        <v>319</v>
      </c>
      <c r="N19" s="8" t="s">
        <v>197</v>
      </c>
      <c r="O19" s="8" t="s">
        <v>275</v>
      </c>
      <c r="P19" s="8" t="s">
        <v>322</v>
      </c>
      <c r="Q19" s="8" t="s">
        <v>159</v>
      </c>
      <c r="R19" s="8" t="s">
        <v>324</v>
      </c>
      <c r="S19" s="8" t="s">
        <v>211</v>
      </c>
      <c r="T19" s="8" t="s">
        <v>328</v>
      </c>
      <c r="U19" s="8" t="s">
        <v>330</v>
      </c>
      <c r="V19" s="8" t="s">
        <v>327</v>
      </c>
      <c r="X19" s="52" t="s">
        <v>328</v>
      </c>
      <c r="Y19" s="52" t="s">
        <v>211</v>
      </c>
      <c r="AA19" s="12">
        <f t="shared" si="2"/>
        <v>1</v>
      </c>
      <c r="AB19" s="12">
        <f t="shared" si="3"/>
        <v>1</v>
      </c>
      <c r="AC19" s="12">
        <f t="shared" si="4"/>
        <v>1</v>
      </c>
      <c r="AD19" s="12">
        <f t="shared" si="5"/>
        <v>1</v>
      </c>
      <c r="AE19" s="12">
        <f t="shared" si="6"/>
        <v>0</v>
      </c>
      <c r="AF19" s="12">
        <f t="shared" si="7"/>
        <v>0</v>
      </c>
      <c r="AG19" s="12">
        <f t="shared" si="8"/>
        <v>1</v>
      </c>
      <c r="AH19" s="12">
        <f t="shared" si="9"/>
        <v>1</v>
      </c>
      <c r="AI19" s="12">
        <f t="shared" si="10"/>
        <v>1</v>
      </c>
      <c r="AJ19" s="12">
        <f t="shared" si="11"/>
        <v>0</v>
      </c>
      <c r="AK19" s="12">
        <f t="shared" si="12"/>
        <v>0</v>
      </c>
      <c r="AL19" s="12">
        <f t="shared" si="13"/>
        <v>1</v>
      </c>
      <c r="AM19" s="12">
        <f t="shared" si="14"/>
        <v>1</v>
      </c>
      <c r="AN19" s="12">
        <f t="shared" si="15"/>
        <v>1</v>
      </c>
      <c r="AO19" s="12">
        <f t="shared" si="16"/>
        <v>1</v>
      </c>
      <c r="AP19" s="12">
        <f t="shared" si="17"/>
        <v>0</v>
      </c>
      <c r="AQ19" s="12">
        <f t="shared" si="18"/>
        <v>0</v>
      </c>
      <c r="AR19" s="12">
        <f t="shared" si="19"/>
        <v>1</v>
      </c>
      <c r="AS19" s="12">
        <f t="shared" si="20"/>
        <v>1</v>
      </c>
      <c r="AU19" s="12" t="e">
        <f t="shared" si="21"/>
        <v>#N/A</v>
      </c>
      <c r="AV19" s="12" t="e">
        <f t="shared" si="22"/>
        <v>#N/A</v>
      </c>
    </row>
    <row r="20" spans="1:48" x14ac:dyDescent="0.25">
      <c r="A20" s="9" t="s">
        <v>70</v>
      </c>
      <c r="B20" s="8">
        <f t="shared" si="0"/>
        <v>11</v>
      </c>
      <c r="C20" s="42">
        <f t="shared" si="1"/>
        <v>1</v>
      </c>
      <c r="D20" s="41" t="s">
        <v>95</v>
      </c>
      <c r="E20" s="8" t="s">
        <v>95</v>
      </c>
      <c r="F20" s="8" t="s">
        <v>282</v>
      </c>
      <c r="G20" s="8" t="s">
        <v>333</v>
      </c>
      <c r="H20" s="8" t="s">
        <v>314</v>
      </c>
      <c r="I20" s="8" t="s">
        <v>157</v>
      </c>
      <c r="J20" s="8" t="s">
        <v>316</v>
      </c>
      <c r="K20" s="8" t="s">
        <v>317</v>
      </c>
      <c r="L20" s="8" t="s">
        <v>318</v>
      </c>
      <c r="M20" s="8" t="s">
        <v>332</v>
      </c>
      <c r="N20" s="8" t="s">
        <v>320</v>
      </c>
      <c r="O20" s="8" t="s">
        <v>321</v>
      </c>
      <c r="P20" s="8" t="s">
        <v>322</v>
      </c>
      <c r="Q20" s="8" t="s">
        <v>323</v>
      </c>
      <c r="R20" s="8" t="s">
        <v>324</v>
      </c>
      <c r="S20" s="8" t="s">
        <v>211</v>
      </c>
      <c r="T20" s="8" t="s">
        <v>325</v>
      </c>
      <c r="U20" s="8" t="s">
        <v>326</v>
      </c>
      <c r="V20" s="8" t="s">
        <v>327</v>
      </c>
      <c r="X20" s="8" t="s">
        <v>324</v>
      </c>
      <c r="Y20" s="52" t="s">
        <v>211</v>
      </c>
      <c r="AA20" s="12">
        <f t="shared" si="2"/>
        <v>0</v>
      </c>
      <c r="AB20" s="12">
        <f t="shared" si="3"/>
        <v>0</v>
      </c>
      <c r="AC20" s="12">
        <f t="shared" si="4"/>
        <v>1</v>
      </c>
      <c r="AD20" s="12">
        <f t="shared" si="5"/>
        <v>0</v>
      </c>
      <c r="AE20" s="12">
        <f t="shared" si="6"/>
        <v>0</v>
      </c>
      <c r="AF20" s="12">
        <f t="shared" si="7"/>
        <v>1</v>
      </c>
      <c r="AG20" s="12">
        <f t="shared" si="8"/>
        <v>1</v>
      </c>
      <c r="AH20" s="12">
        <f t="shared" si="9"/>
        <v>1</v>
      </c>
      <c r="AI20" s="12">
        <f t="shared" si="10"/>
        <v>1</v>
      </c>
      <c r="AJ20" s="12">
        <f t="shared" si="11"/>
        <v>1</v>
      </c>
      <c r="AK20" s="12">
        <f t="shared" si="12"/>
        <v>1</v>
      </c>
      <c r="AL20" s="12">
        <f t="shared" si="13"/>
        <v>0</v>
      </c>
      <c r="AM20" s="12">
        <f t="shared" si="14"/>
        <v>1</v>
      </c>
      <c r="AN20" s="12">
        <f t="shared" si="15"/>
        <v>0</v>
      </c>
      <c r="AO20" s="12">
        <f t="shared" si="16"/>
        <v>1</v>
      </c>
      <c r="AP20" s="12">
        <f t="shared" si="17"/>
        <v>0</v>
      </c>
      <c r="AQ20" s="12">
        <f t="shared" si="18"/>
        <v>1</v>
      </c>
      <c r="AR20" s="12">
        <f t="shared" si="19"/>
        <v>0</v>
      </c>
      <c r="AS20" s="12">
        <f t="shared" si="20"/>
        <v>1</v>
      </c>
      <c r="AU20" s="12">
        <f t="shared" si="21"/>
        <v>1</v>
      </c>
      <c r="AV20" s="12" t="e">
        <f t="shared" si="22"/>
        <v>#N/A</v>
      </c>
    </row>
    <row r="21" spans="1:48" x14ac:dyDescent="0.25">
      <c r="A21" s="9" t="s">
        <v>71</v>
      </c>
      <c r="B21" s="8">
        <f t="shared" si="0"/>
        <v>9</v>
      </c>
      <c r="C21" s="42">
        <f t="shared" si="1"/>
        <v>1</v>
      </c>
      <c r="D21" s="41" t="s">
        <v>232</v>
      </c>
      <c r="E21" s="8" t="s">
        <v>311</v>
      </c>
      <c r="F21" s="8" t="s">
        <v>312</v>
      </c>
      <c r="G21" s="8" t="s">
        <v>313</v>
      </c>
      <c r="H21" s="8" t="s">
        <v>314</v>
      </c>
      <c r="I21" s="8" t="s">
        <v>315</v>
      </c>
      <c r="J21" s="8" t="s">
        <v>316</v>
      </c>
      <c r="K21" s="8" t="s">
        <v>317</v>
      </c>
      <c r="L21" s="8" t="s">
        <v>318</v>
      </c>
      <c r="M21" s="8" t="s">
        <v>319</v>
      </c>
      <c r="N21" s="8" t="s">
        <v>320</v>
      </c>
      <c r="O21" s="8" t="s">
        <v>321</v>
      </c>
      <c r="P21" s="8" t="s">
        <v>322</v>
      </c>
      <c r="Q21" s="8" t="s">
        <v>323</v>
      </c>
      <c r="R21" s="8" t="s">
        <v>324</v>
      </c>
      <c r="S21" s="8" t="s">
        <v>280</v>
      </c>
      <c r="T21" s="8" t="s">
        <v>328</v>
      </c>
      <c r="U21" s="8" t="s">
        <v>326</v>
      </c>
      <c r="V21" s="8" t="s">
        <v>331</v>
      </c>
      <c r="X21" s="52" t="s">
        <v>328</v>
      </c>
      <c r="Y21" s="8" t="s">
        <v>325</v>
      </c>
      <c r="AA21" s="12">
        <f t="shared" si="2"/>
        <v>0</v>
      </c>
      <c r="AB21" s="12">
        <f t="shared" si="3"/>
        <v>1</v>
      </c>
      <c r="AC21" s="12">
        <f t="shared" si="4"/>
        <v>0</v>
      </c>
      <c r="AD21" s="12">
        <f t="shared" si="5"/>
        <v>1</v>
      </c>
      <c r="AE21" s="12">
        <f t="shared" si="6"/>
        <v>0</v>
      </c>
      <c r="AF21" s="12">
        <f t="shared" si="7"/>
        <v>0</v>
      </c>
      <c r="AG21" s="12">
        <f t="shared" si="8"/>
        <v>1</v>
      </c>
      <c r="AH21" s="12">
        <f t="shared" si="9"/>
        <v>1</v>
      </c>
      <c r="AI21" s="12">
        <f t="shared" si="10"/>
        <v>1</v>
      </c>
      <c r="AJ21" s="12">
        <f t="shared" si="11"/>
        <v>0</v>
      </c>
      <c r="AK21" s="12">
        <f t="shared" si="12"/>
        <v>1</v>
      </c>
      <c r="AL21" s="12">
        <f t="shared" si="13"/>
        <v>0</v>
      </c>
      <c r="AM21" s="12">
        <f t="shared" si="14"/>
        <v>1</v>
      </c>
      <c r="AN21" s="12">
        <f t="shared" si="15"/>
        <v>0</v>
      </c>
      <c r="AO21" s="12">
        <f t="shared" si="16"/>
        <v>1</v>
      </c>
      <c r="AP21" s="12">
        <f t="shared" si="17"/>
        <v>1</v>
      </c>
      <c r="AQ21" s="12">
        <f t="shared" si="18"/>
        <v>0</v>
      </c>
      <c r="AR21" s="12">
        <f t="shared" si="19"/>
        <v>0</v>
      </c>
      <c r="AS21" s="12">
        <f t="shared" si="20"/>
        <v>0</v>
      </c>
      <c r="AU21" s="12" t="e">
        <f t="shared" si="21"/>
        <v>#N/A</v>
      </c>
      <c r="AV21" s="12">
        <f t="shared" si="22"/>
        <v>1</v>
      </c>
    </row>
    <row r="22" spans="1:48" x14ac:dyDescent="0.25">
      <c r="A22" s="9" t="s">
        <v>72</v>
      </c>
      <c r="B22" s="8">
        <f t="shared" si="0"/>
        <v>12</v>
      </c>
      <c r="C22" s="42">
        <f t="shared" si="1"/>
        <v>1</v>
      </c>
      <c r="D22" s="41" t="s">
        <v>232</v>
      </c>
      <c r="E22" s="8" t="s">
        <v>311</v>
      </c>
      <c r="F22" s="8" t="s">
        <v>312</v>
      </c>
      <c r="G22" s="8" t="s">
        <v>313</v>
      </c>
      <c r="H22" s="8" t="s">
        <v>329</v>
      </c>
      <c r="I22" s="8" t="s">
        <v>157</v>
      </c>
      <c r="J22" s="8" t="s">
        <v>316</v>
      </c>
      <c r="K22" s="8" t="s">
        <v>317</v>
      </c>
      <c r="L22" s="8" t="s">
        <v>318</v>
      </c>
      <c r="M22" s="8" t="s">
        <v>332</v>
      </c>
      <c r="N22" s="8" t="s">
        <v>197</v>
      </c>
      <c r="O22" s="8" t="s">
        <v>275</v>
      </c>
      <c r="P22" s="8" t="s">
        <v>322</v>
      </c>
      <c r="Q22" s="8" t="s">
        <v>323</v>
      </c>
      <c r="R22" s="8" t="s">
        <v>324</v>
      </c>
      <c r="S22" s="8" t="s">
        <v>280</v>
      </c>
      <c r="T22" s="8" t="s">
        <v>328</v>
      </c>
      <c r="U22" s="8" t="s">
        <v>326</v>
      </c>
      <c r="V22" s="8" t="s">
        <v>331</v>
      </c>
      <c r="X22" s="8" t="s">
        <v>324</v>
      </c>
      <c r="Y22" s="52" t="s">
        <v>197</v>
      </c>
      <c r="AA22" s="12">
        <f t="shared" si="2"/>
        <v>0</v>
      </c>
      <c r="AB22" s="12">
        <f t="shared" si="3"/>
        <v>1</v>
      </c>
      <c r="AC22" s="12">
        <f t="shared" si="4"/>
        <v>0</v>
      </c>
      <c r="AD22" s="12">
        <f t="shared" si="5"/>
        <v>1</v>
      </c>
      <c r="AE22" s="12">
        <f t="shared" si="6"/>
        <v>1</v>
      </c>
      <c r="AF22" s="12">
        <f t="shared" si="7"/>
        <v>1</v>
      </c>
      <c r="AG22" s="12">
        <f t="shared" si="8"/>
        <v>1</v>
      </c>
      <c r="AH22" s="12">
        <f t="shared" si="9"/>
        <v>1</v>
      </c>
      <c r="AI22" s="12">
        <f t="shared" si="10"/>
        <v>1</v>
      </c>
      <c r="AJ22" s="12">
        <f t="shared" si="11"/>
        <v>1</v>
      </c>
      <c r="AK22" s="12">
        <f t="shared" si="12"/>
        <v>0</v>
      </c>
      <c r="AL22" s="12">
        <f t="shared" si="13"/>
        <v>1</v>
      </c>
      <c r="AM22" s="12">
        <f t="shared" si="14"/>
        <v>1</v>
      </c>
      <c r="AN22" s="12">
        <f t="shared" si="15"/>
        <v>0</v>
      </c>
      <c r="AO22" s="12">
        <f t="shared" si="16"/>
        <v>1</v>
      </c>
      <c r="AP22" s="12">
        <f t="shared" si="17"/>
        <v>1</v>
      </c>
      <c r="AQ22" s="12">
        <f t="shared" si="18"/>
        <v>0</v>
      </c>
      <c r="AR22" s="12">
        <f t="shared" si="19"/>
        <v>0</v>
      </c>
      <c r="AS22" s="12">
        <f t="shared" si="20"/>
        <v>0</v>
      </c>
      <c r="AU22" s="12">
        <f t="shared" si="21"/>
        <v>1</v>
      </c>
      <c r="AV22" s="12" t="e">
        <f t="shared" si="22"/>
        <v>#N/A</v>
      </c>
    </row>
    <row r="23" spans="1:48" x14ac:dyDescent="0.25">
      <c r="A23" s="9" t="s">
        <v>73</v>
      </c>
      <c r="B23" s="8">
        <f t="shared" si="0"/>
        <v>10</v>
      </c>
      <c r="C23" s="42">
        <f t="shared" si="1"/>
        <v>2</v>
      </c>
      <c r="D23" s="41" t="s">
        <v>232</v>
      </c>
      <c r="E23" s="8" t="s">
        <v>311</v>
      </c>
      <c r="F23" s="8" t="s">
        <v>282</v>
      </c>
      <c r="G23" s="8" t="s">
        <v>313</v>
      </c>
      <c r="H23" s="8" t="s">
        <v>314</v>
      </c>
      <c r="I23" s="8" t="s">
        <v>315</v>
      </c>
      <c r="J23" s="8" t="s">
        <v>316</v>
      </c>
      <c r="K23" s="8" t="s">
        <v>317</v>
      </c>
      <c r="L23" s="8" t="s">
        <v>318</v>
      </c>
      <c r="M23" s="8" t="s">
        <v>319</v>
      </c>
      <c r="N23" s="8" t="s">
        <v>197</v>
      </c>
      <c r="O23" s="8" t="s">
        <v>275</v>
      </c>
      <c r="P23" s="8" t="s">
        <v>322</v>
      </c>
      <c r="Q23" s="8" t="s">
        <v>323</v>
      </c>
      <c r="R23" s="8" t="s">
        <v>324</v>
      </c>
      <c r="S23" s="8" t="s">
        <v>211</v>
      </c>
      <c r="T23" s="8" t="s">
        <v>328</v>
      </c>
      <c r="U23" s="8" t="s">
        <v>326</v>
      </c>
      <c r="V23" s="8" t="s">
        <v>327</v>
      </c>
      <c r="X23" s="8" t="s">
        <v>311</v>
      </c>
      <c r="Y23" s="8" t="s">
        <v>327</v>
      </c>
      <c r="AA23" s="12">
        <f t="shared" si="2"/>
        <v>0</v>
      </c>
      <c r="AB23" s="12">
        <f t="shared" si="3"/>
        <v>1</v>
      </c>
      <c r="AC23" s="12">
        <f t="shared" si="4"/>
        <v>1</v>
      </c>
      <c r="AD23" s="12">
        <f t="shared" si="5"/>
        <v>1</v>
      </c>
      <c r="AE23" s="12">
        <f t="shared" si="6"/>
        <v>0</v>
      </c>
      <c r="AF23" s="12">
        <f t="shared" si="7"/>
        <v>0</v>
      </c>
      <c r="AG23" s="12">
        <f t="shared" si="8"/>
        <v>1</v>
      </c>
      <c r="AH23" s="12">
        <f t="shared" si="9"/>
        <v>1</v>
      </c>
      <c r="AI23" s="12">
        <f t="shared" si="10"/>
        <v>1</v>
      </c>
      <c r="AJ23" s="12">
        <f t="shared" si="11"/>
        <v>0</v>
      </c>
      <c r="AK23" s="12">
        <f t="shared" si="12"/>
        <v>0</v>
      </c>
      <c r="AL23" s="12">
        <f t="shared" si="13"/>
        <v>1</v>
      </c>
      <c r="AM23" s="12">
        <f t="shared" si="14"/>
        <v>1</v>
      </c>
      <c r="AN23" s="12">
        <f t="shared" si="15"/>
        <v>0</v>
      </c>
      <c r="AO23" s="12">
        <f t="shared" si="16"/>
        <v>1</v>
      </c>
      <c r="AP23" s="12">
        <f t="shared" si="17"/>
        <v>0</v>
      </c>
      <c r="AQ23" s="12">
        <f t="shared" si="18"/>
        <v>0</v>
      </c>
      <c r="AR23" s="12">
        <f t="shared" si="19"/>
        <v>0</v>
      </c>
      <c r="AS23" s="12">
        <f t="shared" si="20"/>
        <v>1</v>
      </c>
      <c r="AU23" s="12">
        <f t="shared" si="21"/>
        <v>1</v>
      </c>
      <c r="AV23" s="12">
        <f t="shared" si="22"/>
        <v>1</v>
      </c>
    </row>
    <row r="24" spans="1:48" x14ac:dyDescent="0.25">
      <c r="A24" s="9" t="s">
        <v>74</v>
      </c>
      <c r="B24" s="8">
        <f t="shared" si="0"/>
        <v>9</v>
      </c>
      <c r="C24" s="42">
        <f t="shared" si="1"/>
        <v>1</v>
      </c>
      <c r="D24" s="41" t="s">
        <v>232</v>
      </c>
      <c r="E24" s="8" t="s">
        <v>311</v>
      </c>
      <c r="F24" s="8" t="s">
        <v>312</v>
      </c>
      <c r="G24" s="8" t="s">
        <v>313</v>
      </c>
      <c r="H24" s="8" t="s">
        <v>314</v>
      </c>
      <c r="I24" s="8" t="s">
        <v>157</v>
      </c>
      <c r="J24" s="8" t="s">
        <v>316</v>
      </c>
      <c r="K24" s="8" t="s">
        <v>317</v>
      </c>
      <c r="L24" s="8" t="s">
        <v>318</v>
      </c>
      <c r="M24" s="8" t="s">
        <v>332</v>
      </c>
      <c r="N24" s="8" t="s">
        <v>197</v>
      </c>
      <c r="O24" s="8" t="s">
        <v>321</v>
      </c>
      <c r="P24" s="8" t="s">
        <v>154</v>
      </c>
      <c r="Q24" s="8" t="s">
        <v>323</v>
      </c>
      <c r="R24" s="8" t="s">
        <v>324</v>
      </c>
      <c r="S24" s="8" t="s">
        <v>211</v>
      </c>
      <c r="T24" s="8" t="s">
        <v>325</v>
      </c>
      <c r="U24" s="8" t="s">
        <v>326</v>
      </c>
      <c r="V24" s="8" t="s">
        <v>331</v>
      </c>
      <c r="X24" s="8" t="s">
        <v>311</v>
      </c>
      <c r="Y24" s="52" t="s">
        <v>319</v>
      </c>
      <c r="AA24" s="12">
        <f t="shared" si="2"/>
        <v>0</v>
      </c>
      <c r="AB24" s="12">
        <f t="shared" si="3"/>
        <v>1</v>
      </c>
      <c r="AC24" s="12">
        <f t="shared" si="4"/>
        <v>0</v>
      </c>
      <c r="AD24" s="12">
        <f t="shared" si="5"/>
        <v>1</v>
      </c>
      <c r="AE24" s="12">
        <f t="shared" si="6"/>
        <v>0</v>
      </c>
      <c r="AF24" s="12">
        <f t="shared" si="7"/>
        <v>1</v>
      </c>
      <c r="AG24" s="12">
        <f t="shared" si="8"/>
        <v>1</v>
      </c>
      <c r="AH24" s="12">
        <f t="shared" si="9"/>
        <v>1</v>
      </c>
      <c r="AI24" s="12">
        <f t="shared" si="10"/>
        <v>1</v>
      </c>
      <c r="AJ24" s="12">
        <f t="shared" si="11"/>
        <v>1</v>
      </c>
      <c r="AK24" s="12">
        <f t="shared" si="12"/>
        <v>0</v>
      </c>
      <c r="AL24" s="12">
        <f t="shared" si="13"/>
        <v>0</v>
      </c>
      <c r="AM24" s="12">
        <f t="shared" si="14"/>
        <v>0</v>
      </c>
      <c r="AN24" s="12">
        <f t="shared" si="15"/>
        <v>0</v>
      </c>
      <c r="AO24" s="12">
        <f t="shared" si="16"/>
        <v>1</v>
      </c>
      <c r="AP24" s="12">
        <f t="shared" si="17"/>
        <v>0</v>
      </c>
      <c r="AQ24" s="12">
        <f t="shared" si="18"/>
        <v>1</v>
      </c>
      <c r="AR24" s="12">
        <f t="shared" si="19"/>
        <v>0</v>
      </c>
      <c r="AS24" s="12">
        <f t="shared" si="20"/>
        <v>0</v>
      </c>
      <c r="AU24" s="12">
        <f t="shared" si="21"/>
        <v>1</v>
      </c>
      <c r="AV24" s="12" t="e">
        <f t="shared" si="22"/>
        <v>#N/A</v>
      </c>
    </row>
    <row r="25" spans="1:48" x14ac:dyDescent="0.25">
      <c r="A25" s="9" t="s">
        <v>75</v>
      </c>
      <c r="B25" s="8">
        <f t="shared" si="0"/>
        <v>7</v>
      </c>
      <c r="C25" s="42">
        <f t="shared" si="1"/>
        <v>0</v>
      </c>
      <c r="D25" s="41" t="s">
        <v>232</v>
      </c>
      <c r="E25" s="8" t="s">
        <v>311</v>
      </c>
      <c r="F25" s="8" t="s">
        <v>312</v>
      </c>
      <c r="G25" s="8" t="s">
        <v>313</v>
      </c>
      <c r="H25" s="8" t="s">
        <v>314</v>
      </c>
      <c r="I25" s="8" t="s">
        <v>315</v>
      </c>
      <c r="J25" s="8" t="s">
        <v>100</v>
      </c>
      <c r="K25" s="8" t="s">
        <v>317</v>
      </c>
      <c r="L25" s="8" t="s">
        <v>304</v>
      </c>
      <c r="M25" s="8" t="s">
        <v>319</v>
      </c>
      <c r="N25" s="8" t="s">
        <v>320</v>
      </c>
      <c r="O25" s="8" t="s">
        <v>321</v>
      </c>
      <c r="P25" s="8" t="s">
        <v>322</v>
      </c>
      <c r="Q25" s="8" t="s">
        <v>323</v>
      </c>
      <c r="R25" s="8" t="s">
        <v>324</v>
      </c>
      <c r="S25" s="8" t="s">
        <v>211</v>
      </c>
      <c r="T25" s="8" t="s">
        <v>328</v>
      </c>
      <c r="U25" s="8" t="s">
        <v>326</v>
      </c>
      <c r="V25" s="8" t="s">
        <v>327</v>
      </c>
      <c r="X25" s="52" t="s">
        <v>211</v>
      </c>
      <c r="Y25" s="52" t="s">
        <v>232</v>
      </c>
      <c r="AA25" s="12">
        <f t="shared" si="2"/>
        <v>0</v>
      </c>
      <c r="AB25" s="12">
        <f t="shared" si="3"/>
        <v>1</v>
      </c>
      <c r="AC25" s="12">
        <f t="shared" si="4"/>
        <v>0</v>
      </c>
      <c r="AD25" s="12">
        <f t="shared" si="5"/>
        <v>1</v>
      </c>
      <c r="AE25" s="12">
        <f t="shared" si="6"/>
        <v>0</v>
      </c>
      <c r="AF25" s="12">
        <f t="shared" si="7"/>
        <v>0</v>
      </c>
      <c r="AG25" s="12">
        <f t="shared" si="8"/>
        <v>0</v>
      </c>
      <c r="AH25" s="12">
        <f t="shared" si="9"/>
        <v>1</v>
      </c>
      <c r="AI25" s="12">
        <f t="shared" si="10"/>
        <v>0</v>
      </c>
      <c r="AJ25" s="12">
        <f t="shared" si="11"/>
        <v>0</v>
      </c>
      <c r="AK25" s="12">
        <f t="shared" si="12"/>
        <v>1</v>
      </c>
      <c r="AL25" s="12">
        <f t="shared" si="13"/>
        <v>0</v>
      </c>
      <c r="AM25" s="12">
        <f t="shared" si="14"/>
        <v>1</v>
      </c>
      <c r="AN25" s="12">
        <f t="shared" si="15"/>
        <v>0</v>
      </c>
      <c r="AO25" s="12">
        <f t="shared" si="16"/>
        <v>1</v>
      </c>
      <c r="AP25" s="12">
        <f t="shared" si="17"/>
        <v>0</v>
      </c>
      <c r="AQ25" s="12">
        <f t="shared" si="18"/>
        <v>0</v>
      </c>
      <c r="AR25" s="12">
        <f t="shared" si="19"/>
        <v>0</v>
      </c>
      <c r="AS25" s="12">
        <f t="shared" si="20"/>
        <v>1</v>
      </c>
      <c r="AU25" s="12" t="e">
        <f t="shared" si="21"/>
        <v>#N/A</v>
      </c>
      <c r="AV25" s="12" t="e">
        <f t="shared" si="22"/>
        <v>#N/A</v>
      </c>
    </row>
    <row r="26" spans="1:48" ht="15.75" thickBot="1" x14ac:dyDescent="0.3">
      <c r="A26" s="43" t="s">
        <v>98</v>
      </c>
      <c r="B26" s="44">
        <f t="shared" si="0"/>
        <v>10</v>
      </c>
      <c r="C26" s="45">
        <f t="shared" si="1"/>
        <v>1</v>
      </c>
      <c r="D26" s="41" t="s">
        <v>232</v>
      </c>
      <c r="E26" s="8" t="s">
        <v>311</v>
      </c>
      <c r="F26" s="8" t="s">
        <v>312</v>
      </c>
      <c r="G26" s="8" t="s">
        <v>313</v>
      </c>
      <c r="H26" s="8" t="s">
        <v>314</v>
      </c>
      <c r="I26" s="8" t="s">
        <v>315</v>
      </c>
      <c r="J26" s="8" t="s">
        <v>316</v>
      </c>
      <c r="K26" s="8" t="s">
        <v>317</v>
      </c>
      <c r="L26" s="8" t="s">
        <v>318</v>
      </c>
      <c r="M26" s="8" t="s">
        <v>319</v>
      </c>
      <c r="N26" s="8" t="s">
        <v>320</v>
      </c>
      <c r="O26" s="8" t="s">
        <v>321</v>
      </c>
      <c r="P26" s="8" t="s">
        <v>322</v>
      </c>
      <c r="Q26" s="8" t="s">
        <v>323</v>
      </c>
      <c r="R26" s="8" t="s">
        <v>324</v>
      </c>
      <c r="S26" s="8" t="s">
        <v>211</v>
      </c>
      <c r="T26" s="8" t="s">
        <v>325</v>
      </c>
      <c r="U26" s="8" t="s">
        <v>326</v>
      </c>
      <c r="V26" s="8" t="s">
        <v>327</v>
      </c>
      <c r="X26" s="8" t="s">
        <v>311</v>
      </c>
      <c r="Y26" s="52" t="s">
        <v>232</v>
      </c>
      <c r="AA26" s="12">
        <f t="shared" si="2"/>
        <v>0</v>
      </c>
      <c r="AB26" s="12">
        <f t="shared" si="3"/>
        <v>1</v>
      </c>
      <c r="AC26" s="12">
        <f t="shared" si="4"/>
        <v>0</v>
      </c>
      <c r="AD26" s="12">
        <f t="shared" si="5"/>
        <v>1</v>
      </c>
      <c r="AE26" s="12">
        <f t="shared" si="6"/>
        <v>0</v>
      </c>
      <c r="AF26" s="12">
        <f t="shared" si="7"/>
        <v>0</v>
      </c>
      <c r="AG26" s="12">
        <f t="shared" si="8"/>
        <v>1</v>
      </c>
      <c r="AH26" s="12">
        <f t="shared" si="9"/>
        <v>1</v>
      </c>
      <c r="AI26" s="12">
        <f t="shared" si="10"/>
        <v>1</v>
      </c>
      <c r="AJ26" s="12">
        <f t="shared" si="11"/>
        <v>0</v>
      </c>
      <c r="AK26" s="12">
        <f t="shared" si="12"/>
        <v>1</v>
      </c>
      <c r="AL26" s="12">
        <f t="shared" si="13"/>
        <v>0</v>
      </c>
      <c r="AM26" s="12">
        <f t="shared" si="14"/>
        <v>1</v>
      </c>
      <c r="AN26" s="12">
        <f t="shared" si="15"/>
        <v>0</v>
      </c>
      <c r="AO26" s="12">
        <f t="shared" si="16"/>
        <v>1</v>
      </c>
      <c r="AP26" s="12">
        <f t="shared" si="17"/>
        <v>0</v>
      </c>
      <c r="AQ26" s="12">
        <f t="shared" si="18"/>
        <v>1</v>
      </c>
      <c r="AR26" s="12">
        <f t="shared" si="19"/>
        <v>0</v>
      </c>
      <c r="AS26" s="12">
        <f t="shared" si="20"/>
        <v>1</v>
      </c>
      <c r="AU26" s="12">
        <f t="shared" si="21"/>
        <v>1</v>
      </c>
      <c r="AV26" s="12" t="e">
        <f t="shared" si="22"/>
        <v>#N/A</v>
      </c>
    </row>
    <row r="27" spans="1:48" x14ac:dyDescent="0.25">
      <c r="A27" s="36" t="s">
        <v>99</v>
      </c>
    </row>
    <row r="28" spans="1:48" x14ac:dyDescent="0.25">
      <c r="A28" s="35"/>
      <c r="D28" s="8" t="s">
        <v>164</v>
      </c>
      <c r="E28" s="8" t="s">
        <v>311</v>
      </c>
      <c r="F28" s="8" t="s">
        <v>282</v>
      </c>
      <c r="G28" s="8" t="s">
        <v>313</v>
      </c>
      <c r="H28" s="8" t="s">
        <v>329</v>
      </c>
      <c r="I28" s="8" t="s">
        <v>157</v>
      </c>
      <c r="J28" s="8" t="s">
        <v>316</v>
      </c>
      <c r="K28" s="8" t="s">
        <v>317</v>
      </c>
      <c r="L28" s="8" t="s">
        <v>318</v>
      </c>
      <c r="M28" s="8" t="s">
        <v>332</v>
      </c>
      <c r="N28" s="8" t="s">
        <v>320</v>
      </c>
      <c r="O28" s="8" t="s">
        <v>275</v>
      </c>
      <c r="P28" s="8" t="s">
        <v>322</v>
      </c>
      <c r="Q28" s="8" t="s">
        <v>159</v>
      </c>
      <c r="R28" s="56" t="s">
        <v>324</v>
      </c>
      <c r="S28" s="8" t="s">
        <v>280</v>
      </c>
      <c r="T28" s="8" t="s">
        <v>325</v>
      </c>
      <c r="U28" s="8" t="s">
        <v>330</v>
      </c>
      <c r="V28" s="8" t="s">
        <v>327</v>
      </c>
    </row>
    <row r="29" spans="1:48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</row>
  </sheetData>
  <conditionalFormatting sqref="D3:D26">
    <cfRule type="cellIs" dxfId="159" priority="8" operator="notEqual">
      <formula>$D$28</formula>
    </cfRule>
  </conditionalFormatting>
  <conditionalFormatting sqref="E3:E26">
    <cfRule type="cellIs" dxfId="158" priority="9" operator="notEqual">
      <formula>$E$28</formula>
    </cfRule>
  </conditionalFormatting>
  <conditionalFormatting sqref="F3:F26">
    <cfRule type="cellIs" dxfId="157" priority="10" operator="notEqual">
      <formula>$F$28</formula>
    </cfRule>
  </conditionalFormatting>
  <conditionalFormatting sqref="G3:G26">
    <cfRule type="cellIs" dxfId="156" priority="11" operator="notEqual">
      <formula>$G$28</formula>
    </cfRule>
  </conditionalFormatting>
  <conditionalFormatting sqref="H3:H26">
    <cfRule type="cellIs" dxfId="155" priority="12" operator="notEqual">
      <formula>$H$28</formula>
    </cfRule>
  </conditionalFormatting>
  <conditionalFormatting sqref="I3:I26">
    <cfRule type="cellIs" dxfId="154" priority="13" operator="notEqual">
      <formula>$I$28</formula>
    </cfRule>
  </conditionalFormatting>
  <conditionalFormatting sqref="J3:J26">
    <cfRule type="cellIs" dxfId="153" priority="14" operator="notEqual">
      <formula>$J$28</formula>
    </cfRule>
  </conditionalFormatting>
  <conditionalFormatting sqref="K3:K26">
    <cfRule type="cellIs" dxfId="152" priority="15" operator="notEqual">
      <formula>$K$28</formula>
    </cfRule>
  </conditionalFormatting>
  <conditionalFormatting sqref="L3:L26">
    <cfRule type="cellIs" dxfId="151" priority="16" operator="notEqual">
      <formula>$L$28</formula>
    </cfRule>
  </conditionalFormatting>
  <conditionalFormatting sqref="M3:M26">
    <cfRule type="cellIs" dxfId="150" priority="17" operator="notEqual">
      <formula>$M$28</formula>
    </cfRule>
  </conditionalFormatting>
  <conditionalFormatting sqref="N3:N26">
    <cfRule type="cellIs" dxfId="149" priority="18" operator="notEqual">
      <formula>$N$28</formula>
    </cfRule>
  </conditionalFormatting>
  <conditionalFormatting sqref="O3:O26">
    <cfRule type="cellIs" dxfId="148" priority="19" operator="notEqual">
      <formula>$O$28</formula>
    </cfRule>
  </conditionalFormatting>
  <conditionalFormatting sqref="P3:P26">
    <cfRule type="cellIs" dxfId="147" priority="20" operator="notEqual">
      <formula>$P$28</formula>
    </cfRule>
  </conditionalFormatting>
  <conditionalFormatting sqref="Q3:Q26">
    <cfRule type="cellIs" dxfId="146" priority="21" operator="notEqual">
      <formula>$Q$28</formula>
    </cfRule>
  </conditionalFormatting>
  <conditionalFormatting sqref="R3:R26">
    <cfRule type="cellIs" dxfId="145" priority="22" operator="notEqual">
      <formula>$R$28</formula>
    </cfRule>
  </conditionalFormatting>
  <conditionalFormatting sqref="S3:S26">
    <cfRule type="cellIs" dxfId="144" priority="7" operator="notEqual">
      <formula>$S$28</formula>
    </cfRule>
  </conditionalFormatting>
  <conditionalFormatting sqref="T3:T26">
    <cfRule type="cellIs" dxfId="143" priority="6" operator="notEqual">
      <formula>$T$28</formula>
    </cfRule>
  </conditionalFormatting>
  <conditionalFormatting sqref="U3:U26">
    <cfRule type="cellIs" dxfId="142" priority="5" operator="notEqual">
      <formula>$U$28</formula>
    </cfRule>
  </conditionalFormatting>
  <conditionalFormatting sqref="V3:V26">
    <cfRule type="cellIs" dxfId="141" priority="1802" operator="notEqual">
      <formula>$V$28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0.28515625" style="12" bestFit="1" customWidth="1"/>
    <col min="5" max="5" width="8.42578125" style="12" bestFit="1" customWidth="1"/>
    <col min="6" max="7" width="9.42578125" style="12" bestFit="1" customWidth="1"/>
    <col min="8" max="8" width="11" style="12" bestFit="1" customWidth="1"/>
    <col min="9" max="9" width="10.42578125" style="12" bestFit="1" customWidth="1"/>
    <col min="10" max="10" width="9.42578125" style="12" bestFit="1" customWidth="1"/>
    <col min="11" max="11" width="10.42578125" style="12" bestFit="1" customWidth="1"/>
    <col min="12" max="12" width="9.85546875" style="12" bestFit="1" customWidth="1"/>
    <col min="13" max="13" width="10.85546875" style="12" bestFit="1" customWidth="1"/>
    <col min="14" max="14" width="10" style="12" bestFit="1" customWidth="1"/>
    <col min="15" max="15" width="9.42578125" style="12" bestFit="1" customWidth="1"/>
    <col min="16" max="16" width="10.28515625" style="12" bestFit="1" customWidth="1"/>
    <col min="17" max="17" width="9.7109375" style="12" bestFit="1" customWidth="1"/>
    <col min="18" max="18" width="10.28515625" style="12" bestFit="1" customWidth="1"/>
    <col min="19" max="20" width="9.42578125" style="12" bestFit="1" customWidth="1"/>
    <col min="21" max="21" width="11.42578125" style="12" bestFit="1" customWidth="1"/>
    <col min="22" max="22" width="12.42578125" style="12" bestFit="1" customWidth="1"/>
    <col min="23" max="23" width="2.7109375" style="12" customWidth="1"/>
    <col min="24" max="24" width="11.42578125" style="12" bestFit="1" customWidth="1"/>
    <col min="25" max="25" width="10.5703125" style="12" bestFit="1" customWidth="1"/>
    <col min="26" max="26" width="2.7109375" style="12" customWidth="1"/>
    <col min="27" max="41" width="2" style="12" bestFit="1" customWidth="1"/>
    <col min="42" max="45" width="2" style="12" customWidth="1"/>
    <col min="46" max="46" width="2.7109375" style="12" customWidth="1"/>
    <col min="47" max="48" width="5.42578125" style="12" bestFit="1" customWidth="1"/>
    <col min="49" max="16384" width="8.85546875" style="18"/>
  </cols>
  <sheetData>
    <row r="1" spans="1:48" ht="15.75" x14ac:dyDescent="0.25">
      <c r="A1" s="37" t="s">
        <v>336</v>
      </c>
      <c r="B1" s="38"/>
    </row>
    <row r="2" spans="1:48" ht="15.75" thickBot="1" x14ac:dyDescent="0.3">
      <c r="A2" s="26"/>
      <c r="B2" s="26" t="s">
        <v>0</v>
      </c>
      <c r="C2" s="26" t="s">
        <v>1</v>
      </c>
      <c r="X2" s="26" t="s">
        <v>1</v>
      </c>
    </row>
    <row r="3" spans="1:48" x14ac:dyDescent="0.25">
      <c r="A3" s="34" t="s">
        <v>53</v>
      </c>
      <c r="B3" s="39">
        <f t="shared" ref="B3:B26" si="0">SUM(AA3:AS3)</f>
        <v>11</v>
      </c>
      <c r="C3" s="40">
        <f t="shared" ref="C3:C26" si="1">COUNT(AU3:AV3)</f>
        <v>2</v>
      </c>
      <c r="D3" s="41" t="s">
        <v>337</v>
      </c>
      <c r="E3" s="8" t="s">
        <v>117</v>
      </c>
      <c r="F3" s="8" t="s">
        <v>338</v>
      </c>
      <c r="G3" s="8" t="s">
        <v>339</v>
      </c>
      <c r="H3" s="8" t="s">
        <v>340</v>
      </c>
      <c r="I3" s="8" t="s">
        <v>341</v>
      </c>
      <c r="J3" s="8" t="s">
        <v>342</v>
      </c>
      <c r="K3" s="8" t="s">
        <v>343</v>
      </c>
      <c r="L3" s="8" t="s">
        <v>344</v>
      </c>
      <c r="M3" s="8" t="s">
        <v>345</v>
      </c>
      <c r="N3" s="8" t="s">
        <v>241</v>
      </c>
      <c r="O3" s="8" t="s">
        <v>346</v>
      </c>
      <c r="P3" s="8" t="s">
        <v>347</v>
      </c>
      <c r="Q3" s="8" t="s">
        <v>348</v>
      </c>
      <c r="R3" s="8" t="s">
        <v>349</v>
      </c>
      <c r="S3" s="8" t="s">
        <v>350</v>
      </c>
      <c r="T3" s="8" t="s">
        <v>351</v>
      </c>
      <c r="U3" s="8" t="s">
        <v>352</v>
      </c>
      <c r="V3" s="8" t="s">
        <v>353</v>
      </c>
      <c r="X3" s="8" t="s">
        <v>344</v>
      </c>
      <c r="Y3" s="8" t="s">
        <v>347</v>
      </c>
      <c r="AA3" s="12">
        <f t="shared" ref="AA3:AA26" si="2">IF(D3=$D$28,1,0)</f>
        <v>1</v>
      </c>
      <c r="AB3" s="12">
        <f t="shared" ref="AB3:AB26" si="3">IF(E3=$E$28,1,0)</f>
        <v>1</v>
      </c>
      <c r="AC3" s="12">
        <f t="shared" ref="AC3:AC26" si="4">IF(F3=$F$28,1,0)</f>
        <v>1</v>
      </c>
      <c r="AD3" s="12">
        <f t="shared" ref="AD3:AD26" si="5">IF(G3=$G$28,1,0)</f>
        <v>0</v>
      </c>
      <c r="AE3" s="12">
        <f t="shared" ref="AE3:AE26" si="6">IF(H3=$H$28,1,0)</f>
        <v>0</v>
      </c>
      <c r="AF3" s="12">
        <f t="shared" ref="AF3:AF26" si="7">IF(I3=$I$28,1,0)</f>
        <v>1</v>
      </c>
      <c r="AG3" s="12">
        <f t="shared" ref="AG3:AG26" si="8">IF(J3=$J$28,1,0)</f>
        <v>0</v>
      </c>
      <c r="AH3" s="12">
        <f t="shared" ref="AH3:AH26" si="9">IF(K3=$K$28,1,0)</f>
        <v>0</v>
      </c>
      <c r="AI3" s="12">
        <f t="shared" ref="AI3:AI26" si="10">IF(L3=$L$28,1,0)</f>
        <v>1</v>
      </c>
      <c r="AJ3" s="12">
        <f t="shared" ref="AJ3:AJ26" si="11">IF(M3=$M$28,1,0)</f>
        <v>0</v>
      </c>
      <c r="AK3" s="12">
        <f t="shared" ref="AK3:AK26" si="12">IF(N3=$N$28,1,0)</f>
        <v>1</v>
      </c>
      <c r="AL3" s="12">
        <f t="shared" ref="AL3:AL26" si="13">IF(O3=$O$28,1,0)</f>
        <v>0</v>
      </c>
      <c r="AM3" s="12">
        <f t="shared" ref="AM3:AM26" si="14">IF(P3=$P$28,1,0)</f>
        <v>1</v>
      </c>
      <c r="AN3" s="12">
        <f t="shared" ref="AN3:AN26" si="15">IF(Q3=$Q$28,1,0)</f>
        <v>1</v>
      </c>
      <c r="AO3" s="12">
        <f t="shared" ref="AO3:AO26" si="16">IF(R3=$R$28,1,0)</f>
        <v>0</v>
      </c>
      <c r="AP3" s="12">
        <f t="shared" ref="AP3:AP26" si="17">IF(S3=$S$28,1,0)</f>
        <v>1</v>
      </c>
      <c r="AQ3" s="12">
        <f t="shared" ref="AQ3:AQ26" si="18">IF(T3=$T$28,1,0)</f>
        <v>1</v>
      </c>
      <c r="AR3" s="12">
        <f t="shared" ref="AR3:AR26" si="19">IF(U3=$U$28,1,0)</f>
        <v>1</v>
      </c>
      <c r="AS3" s="12">
        <f t="shared" ref="AS3:AS26" si="20">IF(V3=$V$28,1,0)</f>
        <v>0</v>
      </c>
      <c r="AU3" s="12">
        <f t="shared" ref="AU3:AU26" si="21">HLOOKUP(X3,$D$28:$V$29,2,FALSE)</f>
        <v>1</v>
      </c>
      <c r="AV3" s="12">
        <f t="shared" ref="AV3:AV26" si="22">HLOOKUP(Y3,$D$28:$V$29,2,FALSE)</f>
        <v>1</v>
      </c>
    </row>
    <row r="4" spans="1:48" x14ac:dyDescent="0.25">
      <c r="A4" s="9" t="s">
        <v>54</v>
      </c>
      <c r="B4" s="8">
        <f t="shared" si="0"/>
        <v>11</v>
      </c>
      <c r="C4" s="42">
        <f t="shared" si="1"/>
        <v>2</v>
      </c>
      <c r="D4" s="41" t="s">
        <v>337</v>
      </c>
      <c r="E4" s="8" t="s">
        <v>296</v>
      </c>
      <c r="F4" s="8" t="s">
        <v>338</v>
      </c>
      <c r="G4" s="8" t="s">
        <v>339</v>
      </c>
      <c r="H4" s="8" t="s">
        <v>340</v>
      </c>
      <c r="I4" s="8" t="s">
        <v>341</v>
      </c>
      <c r="J4" s="8" t="s">
        <v>342</v>
      </c>
      <c r="K4" s="8" t="s">
        <v>343</v>
      </c>
      <c r="L4" s="8" t="s">
        <v>344</v>
      </c>
      <c r="M4" s="8" t="s">
        <v>345</v>
      </c>
      <c r="N4" s="8" t="s">
        <v>241</v>
      </c>
      <c r="O4" s="8" t="s">
        <v>346</v>
      </c>
      <c r="P4" s="8" t="s">
        <v>347</v>
      </c>
      <c r="Q4" s="8" t="s">
        <v>348</v>
      </c>
      <c r="R4" s="8" t="s">
        <v>354</v>
      </c>
      <c r="S4" s="8" t="s">
        <v>350</v>
      </c>
      <c r="T4" s="8" t="s">
        <v>351</v>
      </c>
      <c r="U4" s="8" t="s">
        <v>352</v>
      </c>
      <c r="V4" s="8" t="s">
        <v>353</v>
      </c>
      <c r="X4" s="8" t="s">
        <v>350</v>
      </c>
      <c r="Y4" s="8" t="s">
        <v>348</v>
      </c>
      <c r="AA4" s="12">
        <f t="shared" si="2"/>
        <v>1</v>
      </c>
      <c r="AB4" s="12">
        <f t="shared" si="3"/>
        <v>0</v>
      </c>
      <c r="AC4" s="12">
        <f t="shared" si="4"/>
        <v>1</v>
      </c>
      <c r="AD4" s="12">
        <f t="shared" si="5"/>
        <v>0</v>
      </c>
      <c r="AE4" s="12">
        <f t="shared" si="6"/>
        <v>0</v>
      </c>
      <c r="AF4" s="12">
        <f t="shared" si="7"/>
        <v>1</v>
      </c>
      <c r="AG4" s="12">
        <f t="shared" si="8"/>
        <v>0</v>
      </c>
      <c r="AH4" s="12">
        <f t="shared" si="9"/>
        <v>0</v>
      </c>
      <c r="AI4" s="12">
        <f t="shared" si="10"/>
        <v>1</v>
      </c>
      <c r="AJ4" s="12">
        <f t="shared" si="11"/>
        <v>0</v>
      </c>
      <c r="AK4" s="12">
        <f t="shared" si="12"/>
        <v>1</v>
      </c>
      <c r="AL4" s="12">
        <f t="shared" si="13"/>
        <v>0</v>
      </c>
      <c r="AM4" s="12">
        <f t="shared" si="14"/>
        <v>1</v>
      </c>
      <c r="AN4" s="12">
        <f t="shared" si="15"/>
        <v>1</v>
      </c>
      <c r="AO4" s="12">
        <f t="shared" si="16"/>
        <v>1</v>
      </c>
      <c r="AP4" s="12">
        <f t="shared" si="17"/>
        <v>1</v>
      </c>
      <c r="AQ4" s="12">
        <f t="shared" si="18"/>
        <v>1</v>
      </c>
      <c r="AR4" s="12">
        <f t="shared" si="19"/>
        <v>1</v>
      </c>
      <c r="AS4" s="12">
        <f t="shared" si="20"/>
        <v>0</v>
      </c>
      <c r="AU4" s="12">
        <f t="shared" si="21"/>
        <v>1</v>
      </c>
      <c r="AV4" s="12">
        <f t="shared" si="22"/>
        <v>1</v>
      </c>
    </row>
    <row r="5" spans="1:48" x14ac:dyDescent="0.25">
      <c r="A5" s="9" t="s">
        <v>55</v>
      </c>
      <c r="B5" s="8">
        <f t="shared" si="0"/>
        <v>11</v>
      </c>
      <c r="C5" s="42">
        <f t="shared" si="1"/>
        <v>2</v>
      </c>
      <c r="D5" s="41" t="s">
        <v>337</v>
      </c>
      <c r="E5" s="8" t="s">
        <v>117</v>
      </c>
      <c r="F5" s="8" t="s">
        <v>338</v>
      </c>
      <c r="G5" s="8" t="s">
        <v>339</v>
      </c>
      <c r="H5" s="8" t="s">
        <v>340</v>
      </c>
      <c r="I5" s="8" t="s">
        <v>341</v>
      </c>
      <c r="J5" s="8" t="s">
        <v>342</v>
      </c>
      <c r="K5" s="8" t="s">
        <v>343</v>
      </c>
      <c r="L5" s="8" t="s">
        <v>344</v>
      </c>
      <c r="M5" s="8" t="s">
        <v>345</v>
      </c>
      <c r="N5" s="8" t="s">
        <v>241</v>
      </c>
      <c r="O5" s="8" t="s">
        <v>346</v>
      </c>
      <c r="P5" s="8" t="s">
        <v>347</v>
      </c>
      <c r="Q5" s="8" t="s">
        <v>348</v>
      </c>
      <c r="R5" s="8" t="s">
        <v>349</v>
      </c>
      <c r="S5" s="8" t="s">
        <v>350</v>
      </c>
      <c r="T5" s="8" t="s">
        <v>351</v>
      </c>
      <c r="U5" s="8" t="s">
        <v>352</v>
      </c>
      <c r="V5" s="8" t="s">
        <v>353</v>
      </c>
      <c r="X5" s="8" t="s">
        <v>347</v>
      </c>
      <c r="Y5" s="8" t="s">
        <v>348</v>
      </c>
      <c r="AA5" s="12">
        <f t="shared" si="2"/>
        <v>1</v>
      </c>
      <c r="AB5" s="12">
        <f t="shared" si="3"/>
        <v>1</v>
      </c>
      <c r="AC5" s="12">
        <f t="shared" si="4"/>
        <v>1</v>
      </c>
      <c r="AD5" s="12">
        <f t="shared" si="5"/>
        <v>0</v>
      </c>
      <c r="AE5" s="12">
        <f t="shared" si="6"/>
        <v>0</v>
      </c>
      <c r="AF5" s="12">
        <f t="shared" si="7"/>
        <v>1</v>
      </c>
      <c r="AG5" s="12">
        <f t="shared" si="8"/>
        <v>0</v>
      </c>
      <c r="AH5" s="12">
        <f t="shared" si="9"/>
        <v>0</v>
      </c>
      <c r="AI5" s="12">
        <f t="shared" si="10"/>
        <v>1</v>
      </c>
      <c r="AJ5" s="12">
        <f t="shared" si="11"/>
        <v>0</v>
      </c>
      <c r="AK5" s="12">
        <f t="shared" si="12"/>
        <v>1</v>
      </c>
      <c r="AL5" s="12">
        <f t="shared" si="13"/>
        <v>0</v>
      </c>
      <c r="AM5" s="12">
        <f t="shared" si="14"/>
        <v>1</v>
      </c>
      <c r="AN5" s="12">
        <f t="shared" si="15"/>
        <v>1</v>
      </c>
      <c r="AO5" s="12">
        <f t="shared" si="16"/>
        <v>0</v>
      </c>
      <c r="AP5" s="12">
        <f t="shared" si="17"/>
        <v>1</v>
      </c>
      <c r="AQ5" s="12">
        <f t="shared" si="18"/>
        <v>1</v>
      </c>
      <c r="AR5" s="12">
        <f t="shared" si="19"/>
        <v>1</v>
      </c>
      <c r="AS5" s="12">
        <f t="shared" si="20"/>
        <v>0</v>
      </c>
      <c r="AU5" s="12">
        <f t="shared" si="21"/>
        <v>1</v>
      </c>
      <c r="AV5" s="12">
        <f t="shared" si="22"/>
        <v>1</v>
      </c>
    </row>
    <row r="6" spans="1:48" x14ac:dyDescent="0.25">
      <c r="A6" s="9" t="s">
        <v>56</v>
      </c>
      <c r="B6" s="8">
        <f t="shared" si="0"/>
        <v>13</v>
      </c>
      <c r="C6" s="42">
        <f t="shared" si="1"/>
        <v>1</v>
      </c>
      <c r="D6" s="41" t="s">
        <v>337</v>
      </c>
      <c r="E6" s="8" t="s">
        <v>117</v>
      </c>
      <c r="F6" s="8" t="s">
        <v>338</v>
      </c>
      <c r="G6" s="8" t="s">
        <v>277</v>
      </c>
      <c r="H6" s="8" t="s">
        <v>340</v>
      </c>
      <c r="I6" s="8" t="s">
        <v>341</v>
      </c>
      <c r="J6" s="8" t="s">
        <v>200</v>
      </c>
      <c r="K6" s="8" t="s">
        <v>355</v>
      </c>
      <c r="L6" s="8" t="s">
        <v>118</v>
      </c>
      <c r="M6" s="8" t="s">
        <v>330</v>
      </c>
      <c r="N6" s="8" t="s">
        <v>241</v>
      </c>
      <c r="O6" s="8" t="s">
        <v>346</v>
      </c>
      <c r="P6" s="8" t="s">
        <v>347</v>
      </c>
      <c r="Q6" s="8" t="s">
        <v>356</v>
      </c>
      <c r="R6" s="8" t="s">
        <v>349</v>
      </c>
      <c r="S6" s="8" t="s">
        <v>350</v>
      </c>
      <c r="T6" s="8" t="s">
        <v>351</v>
      </c>
      <c r="U6" s="8" t="s">
        <v>352</v>
      </c>
      <c r="V6" s="8" t="s">
        <v>353</v>
      </c>
      <c r="X6" s="8" t="s">
        <v>350</v>
      </c>
      <c r="Y6" s="52" t="s">
        <v>118</v>
      </c>
      <c r="AA6" s="12">
        <f t="shared" si="2"/>
        <v>1</v>
      </c>
      <c r="AB6" s="12">
        <f t="shared" si="3"/>
        <v>1</v>
      </c>
      <c r="AC6" s="12">
        <f t="shared" si="4"/>
        <v>1</v>
      </c>
      <c r="AD6" s="12">
        <f t="shared" si="5"/>
        <v>1</v>
      </c>
      <c r="AE6" s="12">
        <f t="shared" si="6"/>
        <v>0</v>
      </c>
      <c r="AF6" s="12">
        <f t="shared" si="7"/>
        <v>1</v>
      </c>
      <c r="AG6" s="12">
        <f t="shared" si="8"/>
        <v>1</v>
      </c>
      <c r="AH6" s="12">
        <f t="shared" si="9"/>
        <v>1</v>
      </c>
      <c r="AI6" s="12">
        <f t="shared" si="10"/>
        <v>0</v>
      </c>
      <c r="AJ6" s="12">
        <f t="shared" si="11"/>
        <v>1</v>
      </c>
      <c r="AK6" s="12">
        <f t="shared" si="12"/>
        <v>1</v>
      </c>
      <c r="AL6" s="12">
        <f t="shared" si="13"/>
        <v>0</v>
      </c>
      <c r="AM6" s="12">
        <f t="shared" si="14"/>
        <v>1</v>
      </c>
      <c r="AN6" s="12">
        <f t="shared" si="15"/>
        <v>0</v>
      </c>
      <c r="AO6" s="12">
        <f t="shared" si="16"/>
        <v>0</v>
      </c>
      <c r="AP6" s="12">
        <f t="shared" si="17"/>
        <v>1</v>
      </c>
      <c r="AQ6" s="12">
        <f t="shared" si="18"/>
        <v>1</v>
      </c>
      <c r="AR6" s="12">
        <f t="shared" si="19"/>
        <v>1</v>
      </c>
      <c r="AS6" s="12">
        <f t="shared" si="20"/>
        <v>0</v>
      </c>
      <c r="AU6" s="12">
        <f t="shared" si="21"/>
        <v>1</v>
      </c>
      <c r="AV6" s="12" t="e">
        <f t="shared" si="22"/>
        <v>#N/A</v>
      </c>
    </row>
    <row r="7" spans="1:48" x14ac:dyDescent="0.25">
      <c r="A7" s="9" t="s">
        <v>57</v>
      </c>
      <c r="B7" s="8">
        <f t="shared" si="0"/>
        <v>12</v>
      </c>
      <c r="C7" s="42">
        <f t="shared" si="1"/>
        <v>2</v>
      </c>
      <c r="D7" s="41" t="s">
        <v>337</v>
      </c>
      <c r="E7" s="8" t="s">
        <v>117</v>
      </c>
      <c r="F7" s="8" t="s">
        <v>304</v>
      </c>
      <c r="G7" s="8" t="s">
        <v>339</v>
      </c>
      <c r="H7" s="8" t="s">
        <v>340</v>
      </c>
      <c r="I7" s="8" t="s">
        <v>341</v>
      </c>
      <c r="J7" s="8" t="s">
        <v>200</v>
      </c>
      <c r="K7" s="8" t="s">
        <v>355</v>
      </c>
      <c r="L7" s="8" t="s">
        <v>344</v>
      </c>
      <c r="M7" s="8" t="s">
        <v>345</v>
      </c>
      <c r="N7" s="8" t="s">
        <v>241</v>
      </c>
      <c r="O7" s="8" t="s">
        <v>346</v>
      </c>
      <c r="P7" s="8" t="s">
        <v>347</v>
      </c>
      <c r="Q7" s="8" t="s">
        <v>348</v>
      </c>
      <c r="R7" s="8" t="s">
        <v>349</v>
      </c>
      <c r="S7" s="8" t="s">
        <v>350</v>
      </c>
      <c r="T7" s="8" t="s">
        <v>351</v>
      </c>
      <c r="U7" s="8" t="s">
        <v>352</v>
      </c>
      <c r="V7" s="8" t="s">
        <v>353</v>
      </c>
      <c r="X7" s="8" t="s">
        <v>117</v>
      </c>
      <c r="Y7" s="8" t="s">
        <v>347</v>
      </c>
      <c r="AA7" s="12">
        <f t="shared" si="2"/>
        <v>1</v>
      </c>
      <c r="AB7" s="12">
        <f t="shared" si="3"/>
        <v>1</v>
      </c>
      <c r="AC7" s="12">
        <f t="shared" si="4"/>
        <v>0</v>
      </c>
      <c r="AD7" s="12">
        <f t="shared" si="5"/>
        <v>0</v>
      </c>
      <c r="AE7" s="12">
        <f t="shared" si="6"/>
        <v>0</v>
      </c>
      <c r="AF7" s="12">
        <f t="shared" si="7"/>
        <v>1</v>
      </c>
      <c r="AG7" s="12">
        <f t="shared" si="8"/>
        <v>1</v>
      </c>
      <c r="AH7" s="12">
        <f t="shared" si="9"/>
        <v>1</v>
      </c>
      <c r="AI7" s="12">
        <f t="shared" si="10"/>
        <v>1</v>
      </c>
      <c r="AJ7" s="12">
        <f t="shared" si="11"/>
        <v>0</v>
      </c>
      <c r="AK7" s="12">
        <f t="shared" si="12"/>
        <v>1</v>
      </c>
      <c r="AL7" s="12">
        <f t="shared" si="13"/>
        <v>0</v>
      </c>
      <c r="AM7" s="12">
        <f t="shared" si="14"/>
        <v>1</v>
      </c>
      <c r="AN7" s="12">
        <f t="shared" si="15"/>
        <v>1</v>
      </c>
      <c r="AO7" s="12">
        <f t="shared" si="16"/>
        <v>0</v>
      </c>
      <c r="AP7" s="12">
        <f t="shared" si="17"/>
        <v>1</v>
      </c>
      <c r="AQ7" s="12">
        <f t="shared" si="18"/>
        <v>1</v>
      </c>
      <c r="AR7" s="12">
        <f t="shared" si="19"/>
        <v>1</v>
      </c>
      <c r="AS7" s="12">
        <f t="shared" si="20"/>
        <v>0</v>
      </c>
      <c r="AU7" s="12">
        <f t="shared" si="21"/>
        <v>1</v>
      </c>
      <c r="AV7" s="12">
        <f t="shared" si="22"/>
        <v>1</v>
      </c>
    </row>
    <row r="8" spans="1:48" x14ac:dyDescent="0.25">
      <c r="A8" s="9" t="s">
        <v>58</v>
      </c>
      <c r="B8" s="8">
        <f t="shared" si="0"/>
        <v>10</v>
      </c>
      <c r="C8" s="58">
        <f t="shared" si="1"/>
        <v>0</v>
      </c>
      <c r="D8" s="41" t="s">
        <v>337</v>
      </c>
      <c r="E8" s="8" t="s">
        <v>117</v>
      </c>
      <c r="F8" s="8" t="s">
        <v>338</v>
      </c>
      <c r="G8" s="8" t="s">
        <v>339</v>
      </c>
      <c r="H8" s="8" t="s">
        <v>340</v>
      </c>
      <c r="I8" s="8" t="s">
        <v>341</v>
      </c>
      <c r="J8" s="8" t="s">
        <v>342</v>
      </c>
      <c r="K8" s="8" t="s">
        <v>343</v>
      </c>
      <c r="L8" s="8" t="s">
        <v>344</v>
      </c>
      <c r="M8" s="8" t="s">
        <v>345</v>
      </c>
      <c r="N8" s="8" t="s">
        <v>151</v>
      </c>
      <c r="O8" s="8" t="s">
        <v>280</v>
      </c>
      <c r="P8" s="8" t="s">
        <v>347</v>
      </c>
      <c r="Q8" s="8" t="s">
        <v>348</v>
      </c>
      <c r="R8" s="8" t="s">
        <v>349</v>
      </c>
      <c r="S8" s="8" t="s">
        <v>357</v>
      </c>
      <c r="T8" s="8" t="s">
        <v>351</v>
      </c>
      <c r="U8" s="8" t="s">
        <v>352</v>
      </c>
      <c r="V8" s="8" t="s">
        <v>353</v>
      </c>
      <c r="X8" s="53" t="s">
        <v>418</v>
      </c>
      <c r="Y8" s="53" t="s">
        <v>419</v>
      </c>
      <c r="AA8" s="12">
        <f t="shared" si="2"/>
        <v>1</v>
      </c>
      <c r="AB8" s="12">
        <f t="shared" si="3"/>
        <v>1</v>
      </c>
      <c r="AC8" s="12">
        <f t="shared" si="4"/>
        <v>1</v>
      </c>
      <c r="AD8" s="12">
        <f t="shared" si="5"/>
        <v>0</v>
      </c>
      <c r="AE8" s="12">
        <f t="shared" si="6"/>
        <v>0</v>
      </c>
      <c r="AF8" s="12">
        <f t="shared" si="7"/>
        <v>1</v>
      </c>
      <c r="AG8" s="12">
        <f t="shared" si="8"/>
        <v>0</v>
      </c>
      <c r="AH8" s="12">
        <f t="shared" si="9"/>
        <v>0</v>
      </c>
      <c r="AI8" s="12">
        <f t="shared" si="10"/>
        <v>1</v>
      </c>
      <c r="AJ8" s="12">
        <f t="shared" si="11"/>
        <v>0</v>
      </c>
      <c r="AK8" s="12">
        <f t="shared" si="12"/>
        <v>0</v>
      </c>
      <c r="AL8" s="12">
        <f t="shared" si="13"/>
        <v>1</v>
      </c>
      <c r="AM8" s="12">
        <f t="shared" si="14"/>
        <v>1</v>
      </c>
      <c r="AN8" s="12">
        <f t="shared" si="15"/>
        <v>1</v>
      </c>
      <c r="AO8" s="12">
        <f t="shared" si="16"/>
        <v>0</v>
      </c>
      <c r="AP8" s="12">
        <f t="shared" si="17"/>
        <v>0</v>
      </c>
      <c r="AQ8" s="12">
        <f t="shared" si="18"/>
        <v>1</v>
      </c>
      <c r="AR8" s="12">
        <f t="shared" si="19"/>
        <v>1</v>
      </c>
      <c r="AS8" s="12">
        <f t="shared" si="20"/>
        <v>0</v>
      </c>
      <c r="AU8" s="12" t="e">
        <f t="shared" si="21"/>
        <v>#N/A</v>
      </c>
      <c r="AV8" s="12" t="e">
        <f t="shared" si="22"/>
        <v>#N/A</v>
      </c>
    </row>
    <row r="9" spans="1:48" x14ac:dyDescent="0.25">
      <c r="A9" s="9" t="s">
        <v>59</v>
      </c>
      <c r="B9" s="8">
        <f t="shared" si="0"/>
        <v>9</v>
      </c>
      <c r="C9" s="42">
        <f t="shared" si="1"/>
        <v>2</v>
      </c>
      <c r="D9" s="41" t="s">
        <v>95</v>
      </c>
      <c r="E9" s="8" t="s">
        <v>296</v>
      </c>
      <c r="F9" s="8" t="s">
        <v>338</v>
      </c>
      <c r="G9" s="8" t="s">
        <v>339</v>
      </c>
      <c r="H9" s="8" t="s">
        <v>340</v>
      </c>
      <c r="I9" s="8" t="s">
        <v>136</v>
      </c>
      <c r="J9" s="8" t="s">
        <v>200</v>
      </c>
      <c r="K9" s="8" t="s">
        <v>355</v>
      </c>
      <c r="L9" s="8" t="s">
        <v>344</v>
      </c>
      <c r="M9" s="8" t="s">
        <v>345</v>
      </c>
      <c r="N9" s="8" t="s">
        <v>241</v>
      </c>
      <c r="O9" s="8" t="s">
        <v>346</v>
      </c>
      <c r="P9" s="8" t="s">
        <v>160</v>
      </c>
      <c r="Q9" s="8" t="s">
        <v>348</v>
      </c>
      <c r="R9" s="8" t="s">
        <v>349</v>
      </c>
      <c r="S9" s="8" t="s">
        <v>350</v>
      </c>
      <c r="T9" s="8" t="s">
        <v>351</v>
      </c>
      <c r="U9" s="8" t="s">
        <v>352</v>
      </c>
      <c r="V9" s="8" t="s">
        <v>353</v>
      </c>
      <c r="X9" s="8" t="s">
        <v>352</v>
      </c>
      <c r="Y9" s="8" t="s">
        <v>200</v>
      </c>
      <c r="AA9" s="12">
        <f t="shared" si="2"/>
        <v>0</v>
      </c>
      <c r="AB9" s="12">
        <f t="shared" si="3"/>
        <v>0</v>
      </c>
      <c r="AC9" s="12">
        <f t="shared" si="4"/>
        <v>1</v>
      </c>
      <c r="AD9" s="12">
        <f t="shared" si="5"/>
        <v>0</v>
      </c>
      <c r="AE9" s="12">
        <f t="shared" si="6"/>
        <v>0</v>
      </c>
      <c r="AF9" s="12">
        <f t="shared" si="7"/>
        <v>0</v>
      </c>
      <c r="AG9" s="12">
        <f t="shared" si="8"/>
        <v>1</v>
      </c>
      <c r="AH9" s="12">
        <f t="shared" si="9"/>
        <v>1</v>
      </c>
      <c r="AI9" s="12">
        <f t="shared" si="10"/>
        <v>1</v>
      </c>
      <c r="AJ9" s="12">
        <f t="shared" si="11"/>
        <v>0</v>
      </c>
      <c r="AK9" s="12">
        <f t="shared" si="12"/>
        <v>1</v>
      </c>
      <c r="AL9" s="12">
        <f t="shared" si="13"/>
        <v>0</v>
      </c>
      <c r="AM9" s="12">
        <f t="shared" si="14"/>
        <v>0</v>
      </c>
      <c r="AN9" s="12">
        <f t="shared" si="15"/>
        <v>1</v>
      </c>
      <c r="AO9" s="12">
        <f t="shared" si="16"/>
        <v>0</v>
      </c>
      <c r="AP9" s="12">
        <f t="shared" si="17"/>
        <v>1</v>
      </c>
      <c r="AQ9" s="12">
        <f t="shared" si="18"/>
        <v>1</v>
      </c>
      <c r="AR9" s="12">
        <f t="shared" si="19"/>
        <v>1</v>
      </c>
      <c r="AS9" s="12">
        <f t="shared" si="20"/>
        <v>0</v>
      </c>
      <c r="AU9" s="12">
        <f t="shared" si="21"/>
        <v>1</v>
      </c>
      <c r="AV9" s="12">
        <f t="shared" si="22"/>
        <v>1</v>
      </c>
    </row>
    <row r="10" spans="1:48" x14ac:dyDescent="0.25">
      <c r="A10" s="9" t="s">
        <v>60</v>
      </c>
      <c r="B10" s="8">
        <f t="shared" si="0"/>
        <v>12</v>
      </c>
      <c r="C10" s="42">
        <f t="shared" si="1"/>
        <v>2</v>
      </c>
      <c r="D10" s="41" t="s">
        <v>337</v>
      </c>
      <c r="E10" s="8" t="s">
        <v>117</v>
      </c>
      <c r="F10" s="8" t="s">
        <v>338</v>
      </c>
      <c r="G10" s="8" t="s">
        <v>339</v>
      </c>
      <c r="H10" s="8" t="s">
        <v>340</v>
      </c>
      <c r="I10" s="8" t="s">
        <v>341</v>
      </c>
      <c r="J10" s="8" t="s">
        <v>200</v>
      </c>
      <c r="K10" s="8" t="s">
        <v>343</v>
      </c>
      <c r="L10" s="8" t="s">
        <v>344</v>
      </c>
      <c r="M10" s="8" t="s">
        <v>345</v>
      </c>
      <c r="N10" s="8" t="s">
        <v>241</v>
      </c>
      <c r="O10" s="8" t="s">
        <v>346</v>
      </c>
      <c r="P10" s="8" t="s">
        <v>347</v>
      </c>
      <c r="Q10" s="8" t="s">
        <v>348</v>
      </c>
      <c r="R10" s="8" t="s">
        <v>349</v>
      </c>
      <c r="S10" s="8" t="s">
        <v>350</v>
      </c>
      <c r="T10" s="8" t="s">
        <v>351</v>
      </c>
      <c r="U10" s="8" t="s">
        <v>352</v>
      </c>
      <c r="V10" s="8" t="s">
        <v>353</v>
      </c>
      <c r="X10" s="8" t="s">
        <v>117</v>
      </c>
      <c r="Y10" s="8" t="s">
        <v>350</v>
      </c>
      <c r="AA10" s="12">
        <f t="shared" si="2"/>
        <v>1</v>
      </c>
      <c r="AB10" s="12">
        <f t="shared" si="3"/>
        <v>1</v>
      </c>
      <c r="AC10" s="12">
        <f t="shared" si="4"/>
        <v>1</v>
      </c>
      <c r="AD10" s="12">
        <f t="shared" si="5"/>
        <v>0</v>
      </c>
      <c r="AE10" s="12">
        <f t="shared" si="6"/>
        <v>0</v>
      </c>
      <c r="AF10" s="12">
        <f t="shared" si="7"/>
        <v>1</v>
      </c>
      <c r="AG10" s="12">
        <f t="shared" si="8"/>
        <v>1</v>
      </c>
      <c r="AH10" s="12">
        <f t="shared" si="9"/>
        <v>0</v>
      </c>
      <c r="AI10" s="12">
        <f t="shared" si="10"/>
        <v>1</v>
      </c>
      <c r="AJ10" s="12">
        <f t="shared" si="11"/>
        <v>0</v>
      </c>
      <c r="AK10" s="12">
        <f t="shared" si="12"/>
        <v>1</v>
      </c>
      <c r="AL10" s="12">
        <f t="shared" si="13"/>
        <v>0</v>
      </c>
      <c r="AM10" s="12">
        <f t="shared" si="14"/>
        <v>1</v>
      </c>
      <c r="AN10" s="12">
        <f t="shared" si="15"/>
        <v>1</v>
      </c>
      <c r="AO10" s="12">
        <f t="shared" si="16"/>
        <v>0</v>
      </c>
      <c r="AP10" s="12">
        <f t="shared" si="17"/>
        <v>1</v>
      </c>
      <c r="AQ10" s="12">
        <f t="shared" si="18"/>
        <v>1</v>
      </c>
      <c r="AR10" s="12">
        <f t="shared" si="19"/>
        <v>1</v>
      </c>
      <c r="AS10" s="12">
        <f t="shared" si="20"/>
        <v>0</v>
      </c>
      <c r="AU10" s="12">
        <f t="shared" si="21"/>
        <v>1</v>
      </c>
      <c r="AV10" s="12">
        <f t="shared" si="22"/>
        <v>1</v>
      </c>
    </row>
    <row r="11" spans="1:48" x14ac:dyDescent="0.25">
      <c r="A11" s="9" t="s">
        <v>61</v>
      </c>
      <c r="B11" s="8">
        <f t="shared" si="0"/>
        <v>12</v>
      </c>
      <c r="C11" s="42">
        <f t="shared" si="1"/>
        <v>1</v>
      </c>
      <c r="D11" s="41" t="s">
        <v>337</v>
      </c>
      <c r="E11" s="8" t="s">
        <v>117</v>
      </c>
      <c r="F11" s="8" t="s">
        <v>338</v>
      </c>
      <c r="G11" s="8" t="s">
        <v>339</v>
      </c>
      <c r="H11" s="8" t="s">
        <v>245</v>
      </c>
      <c r="I11" s="8" t="s">
        <v>341</v>
      </c>
      <c r="J11" s="8" t="s">
        <v>200</v>
      </c>
      <c r="K11" s="8" t="s">
        <v>343</v>
      </c>
      <c r="L11" s="8" t="s">
        <v>344</v>
      </c>
      <c r="M11" s="8" t="s">
        <v>330</v>
      </c>
      <c r="N11" s="8" t="s">
        <v>241</v>
      </c>
      <c r="O11" s="8" t="s">
        <v>346</v>
      </c>
      <c r="P11" s="8" t="s">
        <v>160</v>
      </c>
      <c r="Q11" s="8" t="s">
        <v>348</v>
      </c>
      <c r="R11" s="8" t="s">
        <v>349</v>
      </c>
      <c r="S11" s="8" t="s">
        <v>350</v>
      </c>
      <c r="T11" s="8" t="s">
        <v>351</v>
      </c>
      <c r="U11" s="8" t="s">
        <v>158</v>
      </c>
      <c r="V11" s="8" t="s">
        <v>353</v>
      </c>
      <c r="X11" s="8" t="s">
        <v>330</v>
      </c>
      <c r="Y11" s="52" t="s">
        <v>160</v>
      </c>
      <c r="AA11" s="12">
        <f t="shared" si="2"/>
        <v>1</v>
      </c>
      <c r="AB11" s="12">
        <f t="shared" si="3"/>
        <v>1</v>
      </c>
      <c r="AC11" s="12">
        <f t="shared" si="4"/>
        <v>1</v>
      </c>
      <c r="AD11" s="12">
        <f t="shared" si="5"/>
        <v>0</v>
      </c>
      <c r="AE11" s="12">
        <f t="shared" si="6"/>
        <v>1</v>
      </c>
      <c r="AF11" s="12">
        <f t="shared" si="7"/>
        <v>1</v>
      </c>
      <c r="AG11" s="12">
        <f t="shared" si="8"/>
        <v>1</v>
      </c>
      <c r="AH11" s="12">
        <f t="shared" si="9"/>
        <v>0</v>
      </c>
      <c r="AI11" s="12">
        <f t="shared" si="10"/>
        <v>1</v>
      </c>
      <c r="AJ11" s="12">
        <f t="shared" si="11"/>
        <v>1</v>
      </c>
      <c r="AK11" s="12">
        <f t="shared" si="12"/>
        <v>1</v>
      </c>
      <c r="AL11" s="12">
        <f t="shared" si="13"/>
        <v>0</v>
      </c>
      <c r="AM11" s="12">
        <f t="shared" si="14"/>
        <v>0</v>
      </c>
      <c r="AN11" s="12">
        <f t="shared" si="15"/>
        <v>1</v>
      </c>
      <c r="AO11" s="12">
        <f t="shared" si="16"/>
        <v>0</v>
      </c>
      <c r="AP11" s="12">
        <f t="shared" si="17"/>
        <v>1</v>
      </c>
      <c r="AQ11" s="12">
        <f t="shared" si="18"/>
        <v>1</v>
      </c>
      <c r="AR11" s="12">
        <f t="shared" si="19"/>
        <v>0</v>
      </c>
      <c r="AS11" s="12">
        <f t="shared" si="20"/>
        <v>0</v>
      </c>
      <c r="AU11" s="12">
        <f t="shared" si="21"/>
        <v>1</v>
      </c>
      <c r="AV11" s="12" t="e">
        <f t="shared" si="22"/>
        <v>#N/A</v>
      </c>
    </row>
    <row r="12" spans="1:48" x14ac:dyDescent="0.25">
      <c r="A12" s="9" t="s">
        <v>62</v>
      </c>
      <c r="B12" s="8">
        <f t="shared" si="0"/>
        <v>12</v>
      </c>
      <c r="C12" s="42">
        <f t="shared" si="1"/>
        <v>2</v>
      </c>
      <c r="D12" s="41" t="s">
        <v>337</v>
      </c>
      <c r="E12" s="8" t="s">
        <v>296</v>
      </c>
      <c r="F12" s="8" t="s">
        <v>338</v>
      </c>
      <c r="G12" s="8" t="s">
        <v>339</v>
      </c>
      <c r="H12" s="8" t="s">
        <v>340</v>
      </c>
      <c r="I12" s="8" t="s">
        <v>341</v>
      </c>
      <c r="J12" s="8" t="s">
        <v>342</v>
      </c>
      <c r="K12" s="8" t="s">
        <v>343</v>
      </c>
      <c r="L12" s="8" t="s">
        <v>344</v>
      </c>
      <c r="M12" s="8" t="s">
        <v>345</v>
      </c>
      <c r="N12" s="8" t="s">
        <v>241</v>
      </c>
      <c r="O12" s="8" t="s">
        <v>280</v>
      </c>
      <c r="P12" s="8" t="s">
        <v>347</v>
      </c>
      <c r="Q12" s="8" t="s">
        <v>348</v>
      </c>
      <c r="R12" s="8" t="s">
        <v>354</v>
      </c>
      <c r="S12" s="8" t="s">
        <v>350</v>
      </c>
      <c r="T12" s="8" t="s">
        <v>351</v>
      </c>
      <c r="U12" s="8" t="s">
        <v>352</v>
      </c>
      <c r="V12" s="8" t="s">
        <v>353</v>
      </c>
      <c r="X12" s="8" t="s">
        <v>280</v>
      </c>
      <c r="Y12" s="8" t="s">
        <v>354</v>
      </c>
      <c r="AA12" s="12">
        <f t="shared" si="2"/>
        <v>1</v>
      </c>
      <c r="AB12" s="12">
        <f t="shared" si="3"/>
        <v>0</v>
      </c>
      <c r="AC12" s="12">
        <f t="shared" si="4"/>
        <v>1</v>
      </c>
      <c r="AD12" s="12">
        <f t="shared" si="5"/>
        <v>0</v>
      </c>
      <c r="AE12" s="12">
        <f t="shared" si="6"/>
        <v>0</v>
      </c>
      <c r="AF12" s="12">
        <f t="shared" si="7"/>
        <v>1</v>
      </c>
      <c r="AG12" s="12">
        <f t="shared" si="8"/>
        <v>0</v>
      </c>
      <c r="AH12" s="12">
        <f t="shared" si="9"/>
        <v>0</v>
      </c>
      <c r="AI12" s="12">
        <f t="shared" si="10"/>
        <v>1</v>
      </c>
      <c r="AJ12" s="12">
        <f t="shared" si="11"/>
        <v>0</v>
      </c>
      <c r="AK12" s="12">
        <f t="shared" si="12"/>
        <v>1</v>
      </c>
      <c r="AL12" s="12">
        <f t="shared" si="13"/>
        <v>1</v>
      </c>
      <c r="AM12" s="12">
        <f t="shared" si="14"/>
        <v>1</v>
      </c>
      <c r="AN12" s="12">
        <f t="shared" si="15"/>
        <v>1</v>
      </c>
      <c r="AO12" s="12">
        <f t="shared" si="16"/>
        <v>1</v>
      </c>
      <c r="AP12" s="12">
        <f t="shared" si="17"/>
        <v>1</v>
      </c>
      <c r="AQ12" s="12">
        <f t="shared" si="18"/>
        <v>1</v>
      </c>
      <c r="AR12" s="12">
        <f t="shared" si="19"/>
        <v>1</v>
      </c>
      <c r="AS12" s="12">
        <f t="shared" si="20"/>
        <v>0</v>
      </c>
      <c r="AU12" s="12">
        <f t="shared" si="21"/>
        <v>1</v>
      </c>
      <c r="AV12" s="12">
        <f t="shared" si="22"/>
        <v>1</v>
      </c>
    </row>
    <row r="13" spans="1:48" x14ac:dyDescent="0.25">
      <c r="A13" s="9" t="s">
        <v>63</v>
      </c>
      <c r="B13" s="8">
        <f t="shared" si="0"/>
        <v>14</v>
      </c>
      <c r="C13" s="42">
        <f t="shared" si="1"/>
        <v>2</v>
      </c>
      <c r="D13" s="41" t="s">
        <v>337</v>
      </c>
      <c r="E13" s="8" t="s">
        <v>117</v>
      </c>
      <c r="F13" s="8" t="s">
        <v>338</v>
      </c>
      <c r="G13" s="8" t="s">
        <v>339</v>
      </c>
      <c r="H13" s="8" t="s">
        <v>245</v>
      </c>
      <c r="I13" s="8" t="s">
        <v>341</v>
      </c>
      <c r="J13" s="8" t="s">
        <v>200</v>
      </c>
      <c r="K13" s="8" t="s">
        <v>343</v>
      </c>
      <c r="L13" s="8" t="s">
        <v>344</v>
      </c>
      <c r="M13" s="8" t="s">
        <v>330</v>
      </c>
      <c r="N13" s="8" t="s">
        <v>241</v>
      </c>
      <c r="O13" s="8" t="s">
        <v>346</v>
      </c>
      <c r="P13" s="8" t="s">
        <v>347</v>
      </c>
      <c r="Q13" s="8" t="s">
        <v>348</v>
      </c>
      <c r="R13" s="8" t="s">
        <v>349</v>
      </c>
      <c r="S13" s="8" t="s">
        <v>350</v>
      </c>
      <c r="T13" s="8" t="s">
        <v>281</v>
      </c>
      <c r="U13" s="8" t="s">
        <v>352</v>
      </c>
      <c r="V13" s="8" t="s">
        <v>358</v>
      </c>
      <c r="X13" s="8" t="s">
        <v>200</v>
      </c>
      <c r="Y13" s="8" t="s">
        <v>330</v>
      </c>
      <c r="AA13" s="12">
        <f t="shared" si="2"/>
        <v>1</v>
      </c>
      <c r="AB13" s="12">
        <f t="shared" si="3"/>
        <v>1</v>
      </c>
      <c r="AC13" s="12">
        <f t="shared" si="4"/>
        <v>1</v>
      </c>
      <c r="AD13" s="12">
        <f t="shared" si="5"/>
        <v>0</v>
      </c>
      <c r="AE13" s="12">
        <f t="shared" si="6"/>
        <v>1</v>
      </c>
      <c r="AF13" s="12">
        <f t="shared" si="7"/>
        <v>1</v>
      </c>
      <c r="AG13" s="12">
        <f t="shared" si="8"/>
        <v>1</v>
      </c>
      <c r="AH13" s="12">
        <f t="shared" si="9"/>
        <v>0</v>
      </c>
      <c r="AI13" s="12">
        <f t="shared" si="10"/>
        <v>1</v>
      </c>
      <c r="AJ13" s="12">
        <f t="shared" si="11"/>
        <v>1</v>
      </c>
      <c r="AK13" s="12">
        <f t="shared" si="12"/>
        <v>1</v>
      </c>
      <c r="AL13" s="12">
        <f t="shared" si="13"/>
        <v>0</v>
      </c>
      <c r="AM13" s="12">
        <f t="shared" si="14"/>
        <v>1</v>
      </c>
      <c r="AN13" s="12">
        <f t="shared" si="15"/>
        <v>1</v>
      </c>
      <c r="AO13" s="12">
        <f t="shared" si="16"/>
        <v>0</v>
      </c>
      <c r="AP13" s="12">
        <f t="shared" si="17"/>
        <v>1</v>
      </c>
      <c r="AQ13" s="12">
        <f t="shared" si="18"/>
        <v>0</v>
      </c>
      <c r="AR13" s="12">
        <f t="shared" si="19"/>
        <v>1</v>
      </c>
      <c r="AS13" s="12">
        <f t="shared" si="20"/>
        <v>1</v>
      </c>
      <c r="AU13" s="12">
        <f t="shared" si="21"/>
        <v>1</v>
      </c>
      <c r="AV13" s="12">
        <f t="shared" si="22"/>
        <v>1</v>
      </c>
    </row>
    <row r="14" spans="1:48" x14ac:dyDescent="0.25">
      <c r="A14" s="9" t="s">
        <v>64</v>
      </c>
      <c r="B14" s="8">
        <f t="shared" si="0"/>
        <v>10</v>
      </c>
      <c r="C14" s="42">
        <f t="shared" si="1"/>
        <v>1</v>
      </c>
      <c r="D14" s="41" t="s">
        <v>337</v>
      </c>
      <c r="E14" s="8" t="s">
        <v>296</v>
      </c>
      <c r="F14" s="8" t="s">
        <v>338</v>
      </c>
      <c r="G14" s="8" t="s">
        <v>339</v>
      </c>
      <c r="H14" s="8" t="s">
        <v>340</v>
      </c>
      <c r="I14" s="8" t="s">
        <v>341</v>
      </c>
      <c r="J14" s="8" t="s">
        <v>342</v>
      </c>
      <c r="K14" s="8" t="s">
        <v>343</v>
      </c>
      <c r="L14" s="8" t="s">
        <v>344</v>
      </c>
      <c r="M14" s="8" t="s">
        <v>345</v>
      </c>
      <c r="N14" s="8" t="s">
        <v>241</v>
      </c>
      <c r="O14" s="8" t="s">
        <v>346</v>
      </c>
      <c r="P14" s="8" t="s">
        <v>347</v>
      </c>
      <c r="Q14" s="8" t="s">
        <v>348</v>
      </c>
      <c r="R14" s="8" t="s">
        <v>354</v>
      </c>
      <c r="S14" s="8" t="s">
        <v>350</v>
      </c>
      <c r="T14" s="8" t="s">
        <v>281</v>
      </c>
      <c r="U14" s="8" t="s">
        <v>352</v>
      </c>
      <c r="V14" s="8" t="s">
        <v>353</v>
      </c>
      <c r="X14" s="8" t="s">
        <v>347</v>
      </c>
      <c r="Y14" s="52" t="s">
        <v>343</v>
      </c>
      <c r="AA14" s="12">
        <f t="shared" si="2"/>
        <v>1</v>
      </c>
      <c r="AB14" s="12">
        <f t="shared" si="3"/>
        <v>0</v>
      </c>
      <c r="AC14" s="12">
        <f t="shared" si="4"/>
        <v>1</v>
      </c>
      <c r="AD14" s="12">
        <f t="shared" si="5"/>
        <v>0</v>
      </c>
      <c r="AE14" s="12">
        <f t="shared" si="6"/>
        <v>0</v>
      </c>
      <c r="AF14" s="12">
        <f t="shared" si="7"/>
        <v>1</v>
      </c>
      <c r="AG14" s="12">
        <f t="shared" si="8"/>
        <v>0</v>
      </c>
      <c r="AH14" s="12">
        <f t="shared" si="9"/>
        <v>0</v>
      </c>
      <c r="AI14" s="12">
        <f t="shared" si="10"/>
        <v>1</v>
      </c>
      <c r="AJ14" s="12">
        <f t="shared" si="11"/>
        <v>0</v>
      </c>
      <c r="AK14" s="12">
        <f t="shared" si="12"/>
        <v>1</v>
      </c>
      <c r="AL14" s="12">
        <f t="shared" si="13"/>
        <v>0</v>
      </c>
      <c r="AM14" s="12">
        <f t="shared" si="14"/>
        <v>1</v>
      </c>
      <c r="AN14" s="12">
        <f t="shared" si="15"/>
        <v>1</v>
      </c>
      <c r="AO14" s="12">
        <f t="shared" si="16"/>
        <v>1</v>
      </c>
      <c r="AP14" s="12">
        <f t="shared" si="17"/>
        <v>1</v>
      </c>
      <c r="AQ14" s="12">
        <f t="shared" si="18"/>
        <v>0</v>
      </c>
      <c r="AR14" s="12">
        <f t="shared" si="19"/>
        <v>1</v>
      </c>
      <c r="AS14" s="12">
        <f t="shared" si="20"/>
        <v>0</v>
      </c>
      <c r="AU14" s="12">
        <f t="shared" si="21"/>
        <v>1</v>
      </c>
      <c r="AV14" s="12" t="e">
        <f t="shared" si="22"/>
        <v>#N/A</v>
      </c>
    </row>
    <row r="15" spans="1:48" x14ac:dyDescent="0.25">
      <c r="A15" s="9" t="s">
        <v>65</v>
      </c>
      <c r="B15" s="8">
        <f t="shared" si="0"/>
        <v>10</v>
      </c>
      <c r="C15" s="42">
        <f t="shared" si="1"/>
        <v>0</v>
      </c>
      <c r="D15" s="41" t="s">
        <v>337</v>
      </c>
      <c r="E15" s="8" t="s">
        <v>117</v>
      </c>
      <c r="F15" s="8" t="s">
        <v>338</v>
      </c>
      <c r="G15" s="8" t="s">
        <v>339</v>
      </c>
      <c r="H15" s="8" t="s">
        <v>340</v>
      </c>
      <c r="I15" s="8" t="s">
        <v>341</v>
      </c>
      <c r="J15" s="8" t="s">
        <v>342</v>
      </c>
      <c r="K15" s="8" t="s">
        <v>343</v>
      </c>
      <c r="L15" s="8" t="s">
        <v>344</v>
      </c>
      <c r="M15" s="8" t="s">
        <v>345</v>
      </c>
      <c r="N15" s="8" t="s">
        <v>241</v>
      </c>
      <c r="O15" s="8" t="s">
        <v>346</v>
      </c>
      <c r="P15" s="8" t="s">
        <v>347</v>
      </c>
      <c r="Q15" s="8" t="s">
        <v>348</v>
      </c>
      <c r="R15" s="8" t="s">
        <v>349</v>
      </c>
      <c r="S15" s="8" t="s">
        <v>350</v>
      </c>
      <c r="T15" s="8" t="s">
        <v>351</v>
      </c>
      <c r="U15" s="8" t="s">
        <v>158</v>
      </c>
      <c r="V15" s="8" t="s">
        <v>353</v>
      </c>
      <c r="X15" s="52" t="s">
        <v>349</v>
      </c>
      <c r="Y15" s="52" t="s">
        <v>346</v>
      </c>
      <c r="AA15" s="12">
        <f t="shared" si="2"/>
        <v>1</v>
      </c>
      <c r="AB15" s="12">
        <f t="shared" si="3"/>
        <v>1</v>
      </c>
      <c r="AC15" s="12">
        <f t="shared" si="4"/>
        <v>1</v>
      </c>
      <c r="AD15" s="12">
        <f t="shared" si="5"/>
        <v>0</v>
      </c>
      <c r="AE15" s="12">
        <f t="shared" si="6"/>
        <v>0</v>
      </c>
      <c r="AF15" s="12">
        <f t="shared" si="7"/>
        <v>1</v>
      </c>
      <c r="AG15" s="12">
        <f t="shared" si="8"/>
        <v>0</v>
      </c>
      <c r="AH15" s="12">
        <f t="shared" si="9"/>
        <v>0</v>
      </c>
      <c r="AI15" s="12">
        <f t="shared" si="10"/>
        <v>1</v>
      </c>
      <c r="AJ15" s="12">
        <f t="shared" si="11"/>
        <v>0</v>
      </c>
      <c r="AK15" s="12">
        <f t="shared" si="12"/>
        <v>1</v>
      </c>
      <c r="AL15" s="12">
        <f t="shared" si="13"/>
        <v>0</v>
      </c>
      <c r="AM15" s="12">
        <f t="shared" si="14"/>
        <v>1</v>
      </c>
      <c r="AN15" s="12">
        <f t="shared" si="15"/>
        <v>1</v>
      </c>
      <c r="AO15" s="12">
        <f t="shared" si="16"/>
        <v>0</v>
      </c>
      <c r="AP15" s="12">
        <f t="shared" si="17"/>
        <v>1</v>
      </c>
      <c r="AQ15" s="12">
        <f t="shared" si="18"/>
        <v>1</v>
      </c>
      <c r="AR15" s="12">
        <f t="shared" si="19"/>
        <v>0</v>
      </c>
      <c r="AS15" s="12">
        <f t="shared" si="20"/>
        <v>0</v>
      </c>
      <c r="AU15" s="12" t="e">
        <f t="shared" si="21"/>
        <v>#N/A</v>
      </c>
      <c r="AV15" s="12" t="e">
        <f t="shared" si="22"/>
        <v>#N/A</v>
      </c>
    </row>
    <row r="16" spans="1:48" x14ac:dyDescent="0.25">
      <c r="A16" s="9" t="s">
        <v>66</v>
      </c>
      <c r="B16" s="8">
        <f t="shared" si="0"/>
        <v>10</v>
      </c>
      <c r="C16" s="42">
        <f t="shared" si="1"/>
        <v>2</v>
      </c>
      <c r="D16" s="41" t="s">
        <v>337</v>
      </c>
      <c r="E16" s="8" t="s">
        <v>117</v>
      </c>
      <c r="F16" s="8" t="s">
        <v>338</v>
      </c>
      <c r="G16" s="8" t="s">
        <v>339</v>
      </c>
      <c r="H16" s="8" t="s">
        <v>340</v>
      </c>
      <c r="I16" s="8" t="s">
        <v>341</v>
      </c>
      <c r="J16" s="8" t="s">
        <v>342</v>
      </c>
      <c r="K16" s="8" t="s">
        <v>343</v>
      </c>
      <c r="L16" s="8" t="s">
        <v>118</v>
      </c>
      <c r="M16" s="8" t="s">
        <v>345</v>
      </c>
      <c r="N16" s="8" t="s">
        <v>241</v>
      </c>
      <c r="O16" s="8" t="s">
        <v>346</v>
      </c>
      <c r="P16" s="8" t="s">
        <v>347</v>
      </c>
      <c r="Q16" s="8" t="s">
        <v>348</v>
      </c>
      <c r="R16" s="8" t="s">
        <v>349</v>
      </c>
      <c r="S16" s="8" t="s">
        <v>350</v>
      </c>
      <c r="T16" s="8" t="s">
        <v>351</v>
      </c>
      <c r="U16" s="8" t="s">
        <v>352</v>
      </c>
      <c r="V16" s="8" t="s">
        <v>353</v>
      </c>
      <c r="X16" s="8" t="s">
        <v>117</v>
      </c>
      <c r="Y16" s="8" t="s">
        <v>338</v>
      </c>
      <c r="AA16" s="12">
        <f t="shared" si="2"/>
        <v>1</v>
      </c>
      <c r="AB16" s="12">
        <f t="shared" si="3"/>
        <v>1</v>
      </c>
      <c r="AC16" s="12">
        <f t="shared" si="4"/>
        <v>1</v>
      </c>
      <c r="AD16" s="12">
        <f t="shared" si="5"/>
        <v>0</v>
      </c>
      <c r="AE16" s="12">
        <f t="shared" si="6"/>
        <v>0</v>
      </c>
      <c r="AF16" s="12">
        <f t="shared" si="7"/>
        <v>1</v>
      </c>
      <c r="AG16" s="12">
        <f t="shared" si="8"/>
        <v>0</v>
      </c>
      <c r="AH16" s="12">
        <f t="shared" si="9"/>
        <v>0</v>
      </c>
      <c r="AI16" s="12">
        <f t="shared" si="10"/>
        <v>0</v>
      </c>
      <c r="AJ16" s="12">
        <f t="shared" si="11"/>
        <v>0</v>
      </c>
      <c r="AK16" s="12">
        <f t="shared" si="12"/>
        <v>1</v>
      </c>
      <c r="AL16" s="12">
        <f t="shared" si="13"/>
        <v>0</v>
      </c>
      <c r="AM16" s="12">
        <f t="shared" si="14"/>
        <v>1</v>
      </c>
      <c r="AN16" s="12">
        <f t="shared" si="15"/>
        <v>1</v>
      </c>
      <c r="AO16" s="12">
        <f t="shared" si="16"/>
        <v>0</v>
      </c>
      <c r="AP16" s="12">
        <f t="shared" si="17"/>
        <v>1</v>
      </c>
      <c r="AQ16" s="12">
        <f t="shared" si="18"/>
        <v>1</v>
      </c>
      <c r="AR16" s="12">
        <f t="shared" si="19"/>
        <v>1</v>
      </c>
      <c r="AS16" s="12">
        <f t="shared" si="20"/>
        <v>0</v>
      </c>
      <c r="AU16" s="12">
        <f t="shared" si="21"/>
        <v>1</v>
      </c>
      <c r="AV16" s="12">
        <f t="shared" si="22"/>
        <v>1</v>
      </c>
    </row>
    <row r="17" spans="1:48" x14ac:dyDescent="0.25">
      <c r="A17" s="9" t="s">
        <v>67</v>
      </c>
      <c r="B17" s="8">
        <f t="shared" si="0"/>
        <v>9</v>
      </c>
      <c r="C17" s="42">
        <f t="shared" si="1"/>
        <v>0</v>
      </c>
      <c r="D17" s="41" t="s">
        <v>150</v>
      </c>
      <c r="E17" s="8" t="s">
        <v>117</v>
      </c>
      <c r="F17" s="8" t="s">
        <v>304</v>
      </c>
      <c r="G17" s="8" t="s">
        <v>339</v>
      </c>
      <c r="H17" s="8" t="s">
        <v>340</v>
      </c>
      <c r="I17" s="8" t="s">
        <v>136</v>
      </c>
      <c r="J17" s="8" t="s">
        <v>200</v>
      </c>
      <c r="K17" s="8" t="s">
        <v>355</v>
      </c>
      <c r="L17" s="8" t="s">
        <v>344</v>
      </c>
      <c r="M17" s="8" t="s">
        <v>345</v>
      </c>
      <c r="N17" s="8" t="s">
        <v>241</v>
      </c>
      <c r="O17" s="8" t="s">
        <v>346</v>
      </c>
      <c r="P17" s="8" t="s">
        <v>347</v>
      </c>
      <c r="Q17" s="8" t="s">
        <v>348</v>
      </c>
      <c r="R17" s="8" t="s">
        <v>349</v>
      </c>
      <c r="S17" s="8" t="s">
        <v>350</v>
      </c>
      <c r="T17" s="8" t="s">
        <v>351</v>
      </c>
      <c r="U17" s="8" t="s">
        <v>158</v>
      </c>
      <c r="V17" s="8" t="s">
        <v>353</v>
      </c>
      <c r="X17" s="52" t="s">
        <v>349</v>
      </c>
      <c r="Y17" s="52" t="s">
        <v>346</v>
      </c>
      <c r="AA17" s="12">
        <f t="shared" si="2"/>
        <v>0</v>
      </c>
      <c r="AB17" s="12">
        <f t="shared" si="3"/>
        <v>1</v>
      </c>
      <c r="AC17" s="12">
        <f t="shared" si="4"/>
        <v>0</v>
      </c>
      <c r="AD17" s="12">
        <f t="shared" si="5"/>
        <v>0</v>
      </c>
      <c r="AE17" s="12">
        <f t="shared" si="6"/>
        <v>0</v>
      </c>
      <c r="AF17" s="12">
        <f t="shared" si="7"/>
        <v>0</v>
      </c>
      <c r="AG17" s="12">
        <f t="shared" si="8"/>
        <v>1</v>
      </c>
      <c r="AH17" s="12">
        <f t="shared" si="9"/>
        <v>1</v>
      </c>
      <c r="AI17" s="12">
        <f t="shared" si="10"/>
        <v>1</v>
      </c>
      <c r="AJ17" s="12">
        <f t="shared" si="11"/>
        <v>0</v>
      </c>
      <c r="AK17" s="12">
        <f t="shared" si="12"/>
        <v>1</v>
      </c>
      <c r="AL17" s="12">
        <f t="shared" si="13"/>
        <v>0</v>
      </c>
      <c r="AM17" s="12">
        <f t="shared" si="14"/>
        <v>1</v>
      </c>
      <c r="AN17" s="12">
        <f t="shared" si="15"/>
        <v>1</v>
      </c>
      <c r="AO17" s="12">
        <f t="shared" si="16"/>
        <v>0</v>
      </c>
      <c r="AP17" s="12">
        <f t="shared" si="17"/>
        <v>1</v>
      </c>
      <c r="AQ17" s="12">
        <f t="shared" si="18"/>
        <v>1</v>
      </c>
      <c r="AR17" s="12">
        <f t="shared" si="19"/>
        <v>0</v>
      </c>
      <c r="AS17" s="12">
        <f t="shared" si="20"/>
        <v>0</v>
      </c>
      <c r="AU17" s="12" t="e">
        <f t="shared" si="21"/>
        <v>#N/A</v>
      </c>
      <c r="AV17" s="12" t="e">
        <f t="shared" si="22"/>
        <v>#N/A</v>
      </c>
    </row>
    <row r="18" spans="1:48" x14ac:dyDescent="0.25">
      <c r="A18" s="9" t="s">
        <v>68</v>
      </c>
      <c r="B18" s="8">
        <f t="shared" si="0"/>
        <v>7</v>
      </c>
      <c r="C18" s="42">
        <f t="shared" si="1"/>
        <v>1</v>
      </c>
      <c r="D18" s="41" t="s">
        <v>337</v>
      </c>
      <c r="E18" s="8" t="s">
        <v>117</v>
      </c>
      <c r="F18" s="8" t="s">
        <v>304</v>
      </c>
      <c r="G18" s="8" t="s">
        <v>339</v>
      </c>
      <c r="H18" s="8" t="s">
        <v>340</v>
      </c>
      <c r="I18" s="8" t="s">
        <v>136</v>
      </c>
      <c r="J18" s="8" t="s">
        <v>342</v>
      </c>
      <c r="K18" s="8" t="s">
        <v>343</v>
      </c>
      <c r="L18" s="8" t="s">
        <v>344</v>
      </c>
      <c r="M18" s="8" t="s">
        <v>345</v>
      </c>
      <c r="N18" s="8" t="s">
        <v>151</v>
      </c>
      <c r="O18" s="8" t="s">
        <v>346</v>
      </c>
      <c r="P18" s="8" t="s">
        <v>347</v>
      </c>
      <c r="Q18" s="8" t="s">
        <v>348</v>
      </c>
      <c r="R18" s="8" t="s">
        <v>349</v>
      </c>
      <c r="S18" s="8" t="s">
        <v>357</v>
      </c>
      <c r="T18" s="8" t="s">
        <v>351</v>
      </c>
      <c r="U18" s="8" t="s">
        <v>158</v>
      </c>
      <c r="V18" s="8" t="s">
        <v>358</v>
      </c>
      <c r="X18" s="52" t="s">
        <v>357</v>
      </c>
      <c r="Y18" s="8" t="s">
        <v>344</v>
      </c>
      <c r="AA18" s="12">
        <f t="shared" si="2"/>
        <v>1</v>
      </c>
      <c r="AB18" s="12">
        <f t="shared" si="3"/>
        <v>1</v>
      </c>
      <c r="AC18" s="12">
        <f t="shared" si="4"/>
        <v>0</v>
      </c>
      <c r="AD18" s="12">
        <f t="shared" si="5"/>
        <v>0</v>
      </c>
      <c r="AE18" s="12">
        <f t="shared" si="6"/>
        <v>0</v>
      </c>
      <c r="AF18" s="12">
        <f t="shared" si="7"/>
        <v>0</v>
      </c>
      <c r="AG18" s="12">
        <f t="shared" si="8"/>
        <v>0</v>
      </c>
      <c r="AH18" s="12">
        <f t="shared" si="9"/>
        <v>0</v>
      </c>
      <c r="AI18" s="12">
        <f t="shared" si="10"/>
        <v>1</v>
      </c>
      <c r="AJ18" s="12">
        <f t="shared" si="11"/>
        <v>0</v>
      </c>
      <c r="AK18" s="12">
        <f t="shared" si="12"/>
        <v>0</v>
      </c>
      <c r="AL18" s="12">
        <f t="shared" si="13"/>
        <v>0</v>
      </c>
      <c r="AM18" s="12">
        <f t="shared" si="14"/>
        <v>1</v>
      </c>
      <c r="AN18" s="12">
        <f t="shared" si="15"/>
        <v>1</v>
      </c>
      <c r="AO18" s="12">
        <f t="shared" si="16"/>
        <v>0</v>
      </c>
      <c r="AP18" s="12">
        <f t="shared" si="17"/>
        <v>0</v>
      </c>
      <c r="AQ18" s="12">
        <f t="shared" si="18"/>
        <v>1</v>
      </c>
      <c r="AR18" s="12">
        <f t="shared" si="19"/>
        <v>0</v>
      </c>
      <c r="AS18" s="12">
        <f t="shared" si="20"/>
        <v>1</v>
      </c>
      <c r="AU18" s="12" t="e">
        <f t="shared" si="21"/>
        <v>#N/A</v>
      </c>
      <c r="AV18" s="12">
        <f t="shared" si="22"/>
        <v>1</v>
      </c>
    </row>
    <row r="19" spans="1:48" x14ac:dyDescent="0.25">
      <c r="A19" s="9" t="s">
        <v>69</v>
      </c>
      <c r="B19" s="8">
        <f t="shared" si="0"/>
        <v>9</v>
      </c>
      <c r="C19" s="42">
        <f t="shared" si="1"/>
        <v>1</v>
      </c>
      <c r="D19" s="41" t="s">
        <v>150</v>
      </c>
      <c r="E19" s="8" t="s">
        <v>117</v>
      </c>
      <c r="F19" s="8" t="s">
        <v>338</v>
      </c>
      <c r="G19" s="8" t="s">
        <v>339</v>
      </c>
      <c r="H19" s="8" t="s">
        <v>340</v>
      </c>
      <c r="I19" s="8" t="s">
        <v>136</v>
      </c>
      <c r="J19" s="8" t="s">
        <v>342</v>
      </c>
      <c r="K19" s="8" t="s">
        <v>355</v>
      </c>
      <c r="L19" s="8" t="s">
        <v>344</v>
      </c>
      <c r="M19" s="8" t="s">
        <v>345</v>
      </c>
      <c r="N19" s="8" t="s">
        <v>241</v>
      </c>
      <c r="O19" s="8" t="s">
        <v>346</v>
      </c>
      <c r="P19" s="8" t="s">
        <v>347</v>
      </c>
      <c r="Q19" s="8" t="s">
        <v>348</v>
      </c>
      <c r="R19" s="8" t="s">
        <v>349</v>
      </c>
      <c r="S19" s="8" t="s">
        <v>350</v>
      </c>
      <c r="T19" s="8" t="s">
        <v>351</v>
      </c>
      <c r="U19" s="8" t="s">
        <v>158</v>
      </c>
      <c r="V19" s="8" t="s">
        <v>353</v>
      </c>
      <c r="X19" s="52" t="s">
        <v>346</v>
      </c>
      <c r="Y19" s="8" t="s">
        <v>344</v>
      </c>
      <c r="AA19" s="12">
        <f t="shared" si="2"/>
        <v>0</v>
      </c>
      <c r="AB19" s="12">
        <f t="shared" si="3"/>
        <v>1</v>
      </c>
      <c r="AC19" s="12">
        <f t="shared" si="4"/>
        <v>1</v>
      </c>
      <c r="AD19" s="12">
        <f t="shared" si="5"/>
        <v>0</v>
      </c>
      <c r="AE19" s="12">
        <f t="shared" si="6"/>
        <v>0</v>
      </c>
      <c r="AF19" s="12">
        <f t="shared" si="7"/>
        <v>0</v>
      </c>
      <c r="AG19" s="12">
        <f t="shared" si="8"/>
        <v>0</v>
      </c>
      <c r="AH19" s="12">
        <f t="shared" si="9"/>
        <v>1</v>
      </c>
      <c r="AI19" s="12">
        <f t="shared" si="10"/>
        <v>1</v>
      </c>
      <c r="AJ19" s="12">
        <f t="shared" si="11"/>
        <v>0</v>
      </c>
      <c r="AK19" s="12">
        <f t="shared" si="12"/>
        <v>1</v>
      </c>
      <c r="AL19" s="12">
        <f t="shared" si="13"/>
        <v>0</v>
      </c>
      <c r="AM19" s="12">
        <f t="shared" si="14"/>
        <v>1</v>
      </c>
      <c r="AN19" s="12">
        <f t="shared" si="15"/>
        <v>1</v>
      </c>
      <c r="AO19" s="12">
        <f t="shared" si="16"/>
        <v>0</v>
      </c>
      <c r="AP19" s="12">
        <f t="shared" si="17"/>
        <v>1</v>
      </c>
      <c r="AQ19" s="12">
        <f t="shared" si="18"/>
        <v>1</v>
      </c>
      <c r="AR19" s="12">
        <f t="shared" si="19"/>
        <v>0</v>
      </c>
      <c r="AS19" s="12">
        <f t="shared" si="20"/>
        <v>0</v>
      </c>
      <c r="AU19" s="12" t="e">
        <f t="shared" si="21"/>
        <v>#N/A</v>
      </c>
      <c r="AV19" s="12">
        <f t="shared" si="22"/>
        <v>1</v>
      </c>
    </row>
    <row r="20" spans="1:48" x14ac:dyDescent="0.25">
      <c r="A20" s="9" t="s">
        <v>70</v>
      </c>
      <c r="B20" s="8">
        <f t="shared" si="0"/>
        <v>9</v>
      </c>
      <c r="C20" s="42">
        <f t="shared" si="1"/>
        <v>1</v>
      </c>
      <c r="D20" s="41" t="s">
        <v>95</v>
      </c>
      <c r="E20" s="8" t="s">
        <v>117</v>
      </c>
      <c r="F20" s="8" t="s">
        <v>338</v>
      </c>
      <c r="G20" s="8" t="s">
        <v>339</v>
      </c>
      <c r="H20" s="8" t="s">
        <v>340</v>
      </c>
      <c r="I20" s="8" t="s">
        <v>136</v>
      </c>
      <c r="J20" s="8" t="s">
        <v>342</v>
      </c>
      <c r="K20" s="8" t="s">
        <v>343</v>
      </c>
      <c r="L20" s="8" t="s">
        <v>344</v>
      </c>
      <c r="M20" s="8" t="s">
        <v>345</v>
      </c>
      <c r="N20" s="8" t="s">
        <v>241</v>
      </c>
      <c r="O20" s="8" t="s">
        <v>346</v>
      </c>
      <c r="P20" s="8" t="s">
        <v>347</v>
      </c>
      <c r="Q20" s="8" t="s">
        <v>348</v>
      </c>
      <c r="R20" s="8" t="s">
        <v>349</v>
      </c>
      <c r="S20" s="8" t="s">
        <v>350</v>
      </c>
      <c r="T20" s="8" t="s">
        <v>351</v>
      </c>
      <c r="U20" s="8" t="s">
        <v>352</v>
      </c>
      <c r="V20" s="8" t="s">
        <v>353</v>
      </c>
      <c r="X20" s="52" t="s">
        <v>349</v>
      </c>
      <c r="Y20" s="8" t="s">
        <v>347</v>
      </c>
      <c r="AA20" s="12">
        <f t="shared" si="2"/>
        <v>0</v>
      </c>
      <c r="AB20" s="12">
        <f t="shared" si="3"/>
        <v>1</v>
      </c>
      <c r="AC20" s="12">
        <f t="shared" si="4"/>
        <v>1</v>
      </c>
      <c r="AD20" s="12">
        <f t="shared" si="5"/>
        <v>0</v>
      </c>
      <c r="AE20" s="12">
        <f t="shared" si="6"/>
        <v>0</v>
      </c>
      <c r="AF20" s="12">
        <f t="shared" si="7"/>
        <v>0</v>
      </c>
      <c r="AG20" s="12">
        <f t="shared" si="8"/>
        <v>0</v>
      </c>
      <c r="AH20" s="12">
        <f t="shared" si="9"/>
        <v>0</v>
      </c>
      <c r="AI20" s="12">
        <f t="shared" si="10"/>
        <v>1</v>
      </c>
      <c r="AJ20" s="12">
        <f t="shared" si="11"/>
        <v>0</v>
      </c>
      <c r="AK20" s="12">
        <f t="shared" si="12"/>
        <v>1</v>
      </c>
      <c r="AL20" s="12">
        <f t="shared" si="13"/>
        <v>0</v>
      </c>
      <c r="AM20" s="12">
        <f t="shared" si="14"/>
        <v>1</v>
      </c>
      <c r="AN20" s="12">
        <f t="shared" si="15"/>
        <v>1</v>
      </c>
      <c r="AO20" s="12">
        <f t="shared" si="16"/>
        <v>0</v>
      </c>
      <c r="AP20" s="12">
        <f t="shared" si="17"/>
        <v>1</v>
      </c>
      <c r="AQ20" s="12">
        <f t="shared" si="18"/>
        <v>1</v>
      </c>
      <c r="AR20" s="12">
        <f t="shared" si="19"/>
        <v>1</v>
      </c>
      <c r="AS20" s="12">
        <f t="shared" si="20"/>
        <v>0</v>
      </c>
      <c r="AU20" s="12" t="e">
        <f t="shared" si="21"/>
        <v>#N/A</v>
      </c>
      <c r="AV20" s="12">
        <f t="shared" si="22"/>
        <v>1</v>
      </c>
    </row>
    <row r="21" spans="1:48" x14ac:dyDescent="0.25">
      <c r="A21" s="9" t="s">
        <v>71</v>
      </c>
      <c r="B21" s="8">
        <f t="shared" si="0"/>
        <v>12</v>
      </c>
      <c r="C21" s="58">
        <f t="shared" si="1"/>
        <v>0</v>
      </c>
      <c r="D21" s="41" t="s">
        <v>337</v>
      </c>
      <c r="E21" s="8" t="s">
        <v>117</v>
      </c>
      <c r="F21" s="8" t="s">
        <v>338</v>
      </c>
      <c r="G21" s="8" t="s">
        <v>339</v>
      </c>
      <c r="H21" s="8" t="s">
        <v>340</v>
      </c>
      <c r="I21" s="8" t="s">
        <v>341</v>
      </c>
      <c r="J21" s="8" t="s">
        <v>342</v>
      </c>
      <c r="K21" s="8" t="s">
        <v>355</v>
      </c>
      <c r="L21" s="8" t="s">
        <v>344</v>
      </c>
      <c r="M21" s="8" t="s">
        <v>345</v>
      </c>
      <c r="N21" s="8" t="s">
        <v>241</v>
      </c>
      <c r="O21" s="8" t="s">
        <v>346</v>
      </c>
      <c r="P21" s="8" t="s">
        <v>347</v>
      </c>
      <c r="Q21" s="8" t="s">
        <v>348</v>
      </c>
      <c r="R21" s="8" t="s">
        <v>349</v>
      </c>
      <c r="S21" s="8" t="s">
        <v>350</v>
      </c>
      <c r="T21" s="8" t="s">
        <v>351</v>
      </c>
      <c r="U21" s="8" t="s">
        <v>352</v>
      </c>
      <c r="V21" s="8" t="s">
        <v>353</v>
      </c>
      <c r="X21" s="52" t="s">
        <v>339</v>
      </c>
      <c r="Y21" s="53" t="s">
        <v>386</v>
      </c>
      <c r="AA21" s="12">
        <f t="shared" si="2"/>
        <v>1</v>
      </c>
      <c r="AB21" s="12">
        <f t="shared" si="3"/>
        <v>1</v>
      </c>
      <c r="AC21" s="12">
        <f t="shared" si="4"/>
        <v>1</v>
      </c>
      <c r="AD21" s="12">
        <f t="shared" si="5"/>
        <v>0</v>
      </c>
      <c r="AE21" s="12">
        <f t="shared" si="6"/>
        <v>0</v>
      </c>
      <c r="AF21" s="12">
        <f t="shared" si="7"/>
        <v>1</v>
      </c>
      <c r="AG21" s="12">
        <f t="shared" si="8"/>
        <v>0</v>
      </c>
      <c r="AH21" s="12">
        <f t="shared" si="9"/>
        <v>1</v>
      </c>
      <c r="AI21" s="12">
        <f t="shared" si="10"/>
        <v>1</v>
      </c>
      <c r="AJ21" s="12">
        <f t="shared" si="11"/>
        <v>0</v>
      </c>
      <c r="AK21" s="12">
        <f t="shared" si="12"/>
        <v>1</v>
      </c>
      <c r="AL21" s="12">
        <f t="shared" si="13"/>
        <v>0</v>
      </c>
      <c r="AM21" s="12">
        <f t="shared" si="14"/>
        <v>1</v>
      </c>
      <c r="AN21" s="12">
        <f t="shared" si="15"/>
        <v>1</v>
      </c>
      <c r="AO21" s="12">
        <f t="shared" si="16"/>
        <v>0</v>
      </c>
      <c r="AP21" s="12">
        <f t="shared" si="17"/>
        <v>1</v>
      </c>
      <c r="AQ21" s="12">
        <f t="shared" si="18"/>
        <v>1</v>
      </c>
      <c r="AR21" s="12">
        <f t="shared" si="19"/>
        <v>1</v>
      </c>
      <c r="AS21" s="12">
        <f t="shared" si="20"/>
        <v>0</v>
      </c>
      <c r="AU21" s="12" t="e">
        <f t="shared" si="21"/>
        <v>#N/A</v>
      </c>
      <c r="AV21" s="12" t="e">
        <f t="shared" si="22"/>
        <v>#N/A</v>
      </c>
    </row>
    <row r="22" spans="1:48" x14ac:dyDescent="0.25">
      <c r="A22" s="9" t="s">
        <v>72</v>
      </c>
      <c r="B22" s="8">
        <f t="shared" si="0"/>
        <v>8</v>
      </c>
      <c r="C22" s="42">
        <f t="shared" si="1"/>
        <v>1</v>
      </c>
      <c r="D22" s="41" t="s">
        <v>150</v>
      </c>
      <c r="E22" s="8" t="s">
        <v>296</v>
      </c>
      <c r="F22" s="8" t="s">
        <v>338</v>
      </c>
      <c r="G22" s="8" t="s">
        <v>339</v>
      </c>
      <c r="H22" s="8" t="s">
        <v>340</v>
      </c>
      <c r="I22" s="8" t="s">
        <v>341</v>
      </c>
      <c r="J22" s="8" t="s">
        <v>342</v>
      </c>
      <c r="K22" s="8" t="s">
        <v>355</v>
      </c>
      <c r="L22" s="8" t="s">
        <v>118</v>
      </c>
      <c r="M22" s="8" t="s">
        <v>345</v>
      </c>
      <c r="N22" s="8" t="s">
        <v>241</v>
      </c>
      <c r="O22" s="8" t="s">
        <v>346</v>
      </c>
      <c r="P22" s="8" t="s">
        <v>160</v>
      </c>
      <c r="Q22" s="8" t="s">
        <v>356</v>
      </c>
      <c r="R22" s="8" t="s">
        <v>354</v>
      </c>
      <c r="S22" s="8" t="s">
        <v>350</v>
      </c>
      <c r="T22" s="8" t="s">
        <v>351</v>
      </c>
      <c r="U22" s="8" t="s">
        <v>352</v>
      </c>
      <c r="V22" s="8" t="s">
        <v>353</v>
      </c>
      <c r="X22" s="8" t="s">
        <v>350</v>
      </c>
      <c r="Y22" s="52" t="s">
        <v>118</v>
      </c>
      <c r="AA22" s="12">
        <f t="shared" si="2"/>
        <v>0</v>
      </c>
      <c r="AB22" s="12">
        <f t="shared" si="3"/>
        <v>0</v>
      </c>
      <c r="AC22" s="12">
        <f t="shared" si="4"/>
        <v>1</v>
      </c>
      <c r="AD22" s="12">
        <f t="shared" si="5"/>
        <v>0</v>
      </c>
      <c r="AE22" s="12">
        <f t="shared" si="6"/>
        <v>0</v>
      </c>
      <c r="AF22" s="12">
        <f t="shared" si="7"/>
        <v>1</v>
      </c>
      <c r="AG22" s="12">
        <f t="shared" si="8"/>
        <v>0</v>
      </c>
      <c r="AH22" s="12">
        <f t="shared" si="9"/>
        <v>1</v>
      </c>
      <c r="AI22" s="12">
        <f t="shared" si="10"/>
        <v>0</v>
      </c>
      <c r="AJ22" s="12">
        <f t="shared" si="11"/>
        <v>0</v>
      </c>
      <c r="AK22" s="12">
        <f t="shared" si="12"/>
        <v>1</v>
      </c>
      <c r="AL22" s="12">
        <f t="shared" si="13"/>
        <v>0</v>
      </c>
      <c r="AM22" s="12">
        <f t="shared" si="14"/>
        <v>0</v>
      </c>
      <c r="AN22" s="12">
        <f t="shared" si="15"/>
        <v>0</v>
      </c>
      <c r="AO22" s="12">
        <f t="shared" si="16"/>
        <v>1</v>
      </c>
      <c r="AP22" s="12">
        <f t="shared" si="17"/>
        <v>1</v>
      </c>
      <c r="AQ22" s="12">
        <f t="shared" si="18"/>
        <v>1</v>
      </c>
      <c r="AR22" s="12">
        <f t="shared" si="19"/>
        <v>1</v>
      </c>
      <c r="AS22" s="12">
        <f t="shared" si="20"/>
        <v>0</v>
      </c>
      <c r="AU22" s="12">
        <f t="shared" si="21"/>
        <v>1</v>
      </c>
      <c r="AV22" s="12" t="e">
        <f t="shared" si="22"/>
        <v>#N/A</v>
      </c>
    </row>
    <row r="23" spans="1:48" x14ac:dyDescent="0.25">
      <c r="A23" s="9" t="s">
        <v>73</v>
      </c>
      <c r="B23" s="8">
        <f t="shared" si="0"/>
        <v>11</v>
      </c>
      <c r="C23" s="58">
        <f t="shared" si="1"/>
        <v>1</v>
      </c>
      <c r="D23" s="41" t="s">
        <v>337</v>
      </c>
      <c r="E23" s="8" t="s">
        <v>117</v>
      </c>
      <c r="F23" s="8" t="s">
        <v>338</v>
      </c>
      <c r="G23" s="8" t="s">
        <v>339</v>
      </c>
      <c r="H23" s="8" t="s">
        <v>340</v>
      </c>
      <c r="I23" s="8" t="s">
        <v>136</v>
      </c>
      <c r="J23" s="8" t="s">
        <v>200</v>
      </c>
      <c r="K23" s="8" t="s">
        <v>355</v>
      </c>
      <c r="L23" s="8" t="s">
        <v>344</v>
      </c>
      <c r="M23" s="8" t="s">
        <v>345</v>
      </c>
      <c r="N23" s="8" t="s">
        <v>241</v>
      </c>
      <c r="O23" s="8" t="s">
        <v>346</v>
      </c>
      <c r="P23" s="8" t="s">
        <v>160</v>
      </c>
      <c r="Q23" s="8" t="s">
        <v>348</v>
      </c>
      <c r="R23" s="8" t="s">
        <v>349</v>
      </c>
      <c r="S23" s="8" t="s">
        <v>350</v>
      </c>
      <c r="T23" s="8" t="s">
        <v>351</v>
      </c>
      <c r="U23" s="8" t="s">
        <v>158</v>
      </c>
      <c r="V23" s="8" t="s">
        <v>358</v>
      </c>
      <c r="X23" s="8" t="s">
        <v>117</v>
      </c>
      <c r="Y23" s="53" t="s">
        <v>246</v>
      </c>
      <c r="AA23" s="12">
        <f t="shared" si="2"/>
        <v>1</v>
      </c>
      <c r="AB23" s="12">
        <f t="shared" si="3"/>
        <v>1</v>
      </c>
      <c r="AC23" s="12">
        <f t="shared" si="4"/>
        <v>1</v>
      </c>
      <c r="AD23" s="12">
        <f t="shared" si="5"/>
        <v>0</v>
      </c>
      <c r="AE23" s="12">
        <f t="shared" si="6"/>
        <v>0</v>
      </c>
      <c r="AF23" s="12">
        <f t="shared" si="7"/>
        <v>0</v>
      </c>
      <c r="AG23" s="12">
        <f t="shared" si="8"/>
        <v>1</v>
      </c>
      <c r="AH23" s="12">
        <f t="shared" si="9"/>
        <v>1</v>
      </c>
      <c r="AI23" s="12">
        <f t="shared" si="10"/>
        <v>1</v>
      </c>
      <c r="AJ23" s="12">
        <f t="shared" si="11"/>
        <v>0</v>
      </c>
      <c r="AK23" s="12">
        <f t="shared" si="12"/>
        <v>1</v>
      </c>
      <c r="AL23" s="12">
        <f t="shared" si="13"/>
        <v>0</v>
      </c>
      <c r="AM23" s="12">
        <f t="shared" si="14"/>
        <v>0</v>
      </c>
      <c r="AN23" s="12">
        <f t="shared" si="15"/>
        <v>1</v>
      </c>
      <c r="AO23" s="12">
        <f t="shared" si="16"/>
        <v>0</v>
      </c>
      <c r="AP23" s="12">
        <f t="shared" si="17"/>
        <v>1</v>
      </c>
      <c r="AQ23" s="12">
        <f t="shared" si="18"/>
        <v>1</v>
      </c>
      <c r="AR23" s="12">
        <f t="shared" si="19"/>
        <v>0</v>
      </c>
      <c r="AS23" s="12">
        <f t="shared" si="20"/>
        <v>1</v>
      </c>
      <c r="AU23" s="12">
        <f t="shared" si="21"/>
        <v>1</v>
      </c>
      <c r="AV23" s="12" t="e">
        <f t="shared" si="22"/>
        <v>#N/A</v>
      </c>
    </row>
    <row r="24" spans="1:48" x14ac:dyDescent="0.25">
      <c r="A24" s="9" t="s">
        <v>74</v>
      </c>
      <c r="B24" s="8">
        <f t="shared" si="0"/>
        <v>11</v>
      </c>
      <c r="C24" s="42">
        <f t="shared" si="1"/>
        <v>2</v>
      </c>
      <c r="D24" s="41" t="s">
        <v>337</v>
      </c>
      <c r="E24" s="8" t="s">
        <v>296</v>
      </c>
      <c r="F24" s="8" t="s">
        <v>338</v>
      </c>
      <c r="G24" s="8" t="s">
        <v>277</v>
      </c>
      <c r="H24" s="8" t="s">
        <v>340</v>
      </c>
      <c r="I24" s="8" t="s">
        <v>341</v>
      </c>
      <c r="J24" s="8" t="s">
        <v>342</v>
      </c>
      <c r="K24" s="8" t="s">
        <v>343</v>
      </c>
      <c r="L24" s="8" t="s">
        <v>118</v>
      </c>
      <c r="M24" s="8" t="s">
        <v>345</v>
      </c>
      <c r="N24" s="8" t="s">
        <v>241</v>
      </c>
      <c r="O24" s="8" t="s">
        <v>280</v>
      </c>
      <c r="P24" s="8" t="s">
        <v>347</v>
      </c>
      <c r="Q24" s="8" t="s">
        <v>348</v>
      </c>
      <c r="R24" s="8" t="s">
        <v>349</v>
      </c>
      <c r="S24" s="8" t="s">
        <v>350</v>
      </c>
      <c r="T24" s="8" t="s">
        <v>351</v>
      </c>
      <c r="U24" s="8" t="s">
        <v>352</v>
      </c>
      <c r="V24" s="8" t="s">
        <v>353</v>
      </c>
      <c r="X24" s="8" t="s">
        <v>350</v>
      </c>
      <c r="Y24" s="8" t="s">
        <v>117</v>
      </c>
      <c r="AA24" s="12">
        <f t="shared" si="2"/>
        <v>1</v>
      </c>
      <c r="AB24" s="12">
        <f t="shared" si="3"/>
        <v>0</v>
      </c>
      <c r="AC24" s="12">
        <f t="shared" si="4"/>
        <v>1</v>
      </c>
      <c r="AD24" s="12">
        <f t="shared" si="5"/>
        <v>1</v>
      </c>
      <c r="AE24" s="12">
        <f t="shared" si="6"/>
        <v>0</v>
      </c>
      <c r="AF24" s="12">
        <f t="shared" si="7"/>
        <v>1</v>
      </c>
      <c r="AG24" s="12">
        <f t="shared" si="8"/>
        <v>0</v>
      </c>
      <c r="AH24" s="12">
        <f t="shared" si="9"/>
        <v>0</v>
      </c>
      <c r="AI24" s="12">
        <f t="shared" si="10"/>
        <v>0</v>
      </c>
      <c r="AJ24" s="12">
        <f t="shared" si="11"/>
        <v>0</v>
      </c>
      <c r="AK24" s="12">
        <f t="shared" si="12"/>
        <v>1</v>
      </c>
      <c r="AL24" s="12">
        <f t="shared" si="13"/>
        <v>1</v>
      </c>
      <c r="AM24" s="12">
        <f t="shared" si="14"/>
        <v>1</v>
      </c>
      <c r="AN24" s="12">
        <f t="shared" si="15"/>
        <v>1</v>
      </c>
      <c r="AO24" s="12">
        <f t="shared" si="16"/>
        <v>0</v>
      </c>
      <c r="AP24" s="12">
        <f t="shared" si="17"/>
        <v>1</v>
      </c>
      <c r="AQ24" s="12">
        <f t="shared" si="18"/>
        <v>1</v>
      </c>
      <c r="AR24" s="12">
        <f t="shared" si="19"/>
        <v>1</v>
      </c>
      <c r="AS24" s="12">
        <f t="shared" si="20"/>
        <v>0</v>
      </c>
      <c r="AU24" s="12">
        <f t="shared" si="21"/>
        <v>1</v>
      </c>
      <c r="AV24" s="12">
        <f t="shared" si="22"/>
        <v>1</v>
      </c>
    </row>
    <row r="25" spans="1:48" x14ac:dyDescent="0.25">
      <c r="A25" s="9" t="s">
        <v>75</v>
      </c>
      <c r="B25" s="8">
        <f t="shared" si="0"/>
        <v>12</v>
      </c>
      <c r="C25" s="42">
        <f t="shared" si="1"/>
        <v>1</v>
      </c>
      <c r="D25" s="41" t="s">
        <v>337</v>
      </c>
      <c r="E25" s="8" t="s">
        <v>117</v>
      </c>
      <c r="F25" s="8" t="s">
        <v>338</v>
      </c>
      <c r="G25" s="8" t="s">
        <v>339</v>
      </c>
      <c r="H25" s="8" t="s">
        <v>340</v>
      </c>
      <c r="I25" s="8" t="s">
        <v>341</v>
      </c>
      <c r="J25" s="8" t="s">
        <v>342</v>
      </c>
      <c r="K25" s="8" t="s">
        <v>343</v>
      </c>
      <c r="L25" s="8" t="s">
        <v>344</v>
      </c>
      <c r="M25" s="8" t="s">
        <v>345</v>
      </c>
      <c r="N25" s="8" t="s">
        <v>241</v>
      </c>
      <c r="O25" s="8" t="s">
        <v>280</v>
      </c>
      <c r="P25" s="8" t="s">
        <v>347</v>
      </c>
      <c r="Q25" s="8" t="s">
        <v>348</v>
      </c>
      <c r="R25" s="8" t="s">
        <v>349</v>
      </c>
      <c r="S25" s="8" t="s">
        <v>350</v>
      </c>
      <c r="T25" s="8" t="s">
        <v>351</v>
      </c>
      <c r="U25" s="8" t="s">
        <v>352</v>
      </c>
      <c r="V25" s="8" t="s">
        <v>353</v>
      </c>
      <c r="X25" s="8" t="s">
        <v>117</v>
      </c>
      <c r="Y25" s="52" t="s">
        <v>339</v>
      </c>
      <c r="AA25" s="12">
        <f t="shared" si="2"/>
        <v>1</v>
      </c>
      <c r="AB25" s="12">
        <f t="shared" si="3"/>
        <v>1</v>
      </c>
      <c r="AC25" s="12">
        <f t="shared" si="4"/>
        <v>1</v>
      </c>
      <c r="AD25" s="12">
        <f t="shared" si="5"/>
        <v>0</v>
      </c>
      <c r="AE25" s="12">
        <f t="shared" si="6"/>
        <v>0</v>
      </c>
      <c r="AF25" s="12">
        <f t="shared" si="7"/>
        <v>1</v>
      </c>
      <c r="AG25" s="12">
        <f t="shared" si="8"/>
        <v>0</v>
      </c>
      <c r="AH25" s="12">
        <f t="shared" si="9"/>
        <v>0</v>
      </c>
      <c r="AI25" s="12">
        <f t="shared" si="10"/>
        <v>1</v>
      </c>
      <c r="AJ25" s="12">
        <f t="shared" si="11"/>
        <v>0</v>
      </c>
      <c r="AK25" s="12">
        <f t="shared" si="12"/>
        <v>1</v>
      </c>
      <c r="AL25" s="12">
        <f t="shared" si="13"/>
        <v>1</v>
      </c>
      <c r="AM25" s="12">
        <f t="shared" si="14"/>
        <v>1</v>
      </c>
      <c r="AN25" s="12">
        <f t="shared" si="15"/>
        <v>1</v>
      </c>
      <c r="AO25" s="12">
        <f t="shared" si="16"/>
        <v>0</v>
      </c>
      <c r="AP25" s="12">
        <f t="shared" si="17"/>
        <v>1</v>
      </c>
      <c r="AQ25" s="12">
        <f t="shared" si="18"/>
        <v>1</v>
      </c>
      <c r="AR25" s="12">
        <f t="shared" si="19"/>
        <v>1</v>
      </c>
      <c r="AS25" s="12">
        <f t="shared" si="20"/>
        <v>0</v>
      </c>
      <c r="AU25" s="12">
        <f t="shared" si="21"/>
        <v>1</v>
      </c>
      <c r="AV25" s="12" t="e">
        <f t="shared" si="22"/>
        <v>#N/A</v>
      </c>
    </row>
    <row r="26" spans="1:48" ht="15.75" thickBot="1" x14ac:dyDescent="0.3">
      <c r="A26" s="43" t="s">
        <v>98</v>
      </c>
      <c r="B26" s="44">
        <f t="shared" si="0"/>
        <v>11</v>
      </c>
      <c r="C26" s="45">
        <f t="shared" si="1"/>
        <v>2</v>
      </c>
      <c r="D26" s="41" t="s">
        <v>337</v>
      </c>
      <c r="E26" s="8" t="s">
        <v>117</v>
      </c>
      <c r="F26" s="8" t="s">
        <v>338</v>
      </c>
      <c r="G26" s="8" t="s">
        <v>339</v>
      </c>
      <c r="H26" s="8" t="s">
        <v>340</v>
      </c>
      <c r="I26" s="8" t="s">
        <v>341</v>
      </c>
      <c r="J26" s="8" t="s">
        <v>342</v>
      </c>
      <c r="K26" s="8" t="s">
        <v>343</v>
      </c>
      <c r="L26" s="8" t="s">
        <v>344</v>
      </c>
      <c r="M26" s="8" t="s">
        <v>345</v>
      </c>
      <c r="N26" s="8" t="s">
        <v>241</v>
      </c>
      <c r="O26" s="8" t="s">
        <v>346</v>
      </c>
      <c r="P26" s="8" t="s">
        <v>347</v>
      </c>
      <c r="Q26" s="8" t="s">
        <v>348</v>
      </c>
      <c r="R26" s="8" t="s">
        <v>349</v>
      </c>
      <c r="S26" s="8" t="s">
        <v>350</v>
      </c>
      <c r="T26" s="8" t="s">
        <v>351</v>
      </c>
      <c r="U26" s="8" t="s">
        <v>352</v>
      </c>
      <c r="V26" s="8" t="s">
        <v>353</v>
      </c>
      <c r="X26" s="8" t="s">
        <v>347</v>
      </c>
      <c r="Y26" s="8" t="s">
        <v>117</v>
      </c>
      <c r="AA26" s="12">
        <f t="shared" si="2"/>
        <v>1</v>
      </c>
      <c r="AB26" s="12">
        <f t="shared" si="3"/>
        <v>1</v>
      </c>
      <c r="AC26" s="12">
        <f t="shared" si="4"/>
        <v>1</v>
      </c>
      <c r="AD26" s="12">
        <f t="shared" si="5"/>
        <v>0</v>
      </c>
      <c r="AE26" s="12">
        <f t="shared" si="6"/>
        <v>0</v>
      </c>
      <c r="AF26" s="12">
        <f t="shared" si="7"/>
        <v>1</v>
      </c>
      <c r="AG26" s="12">
        <f t="shared" si="8"/>
        <v>0</v>
      </c>
      <c r="AH26" s="12">
        <f t="shared" si="9"/>
        <v>0</v>
      </c>
      <c r="AI26" s="12">
        <f t="shared" si="10"/>
        <v>1</v>
      </c>
      <c r="AJ26" s="12">
        <f t="shared" si="11"/>
        <v>0</v>
      </c>
      <c r="AK26" s="12">
        <f t="shared" si="12"/>
        <v>1</v>
      </c>
      <c r="AL26" s="12">
        <f t="shared" si="13"/>
        <v>0</v>
      </c>
      <c r="AM26" s="12">
        <f t="shared" si="14"/>
        <v>1</v>
      </c>
      <c r="AN26" s="12">
        <f t="shared" si="15"/>
        <v>1</v>
      </c>
      <c r="AO26" s="12">
        <f t="shared" si="16"/>
        <v>0</v>
      </c>
      <c r="AP26" s="12">
        <f t="shared" si="17"/>
        <v>1</v>
      </c>
      <c r="AQ26" s="12">
        <f t="shared" si="18"/>
        <v>1</v>
      </c>
      <c r="AR26" s="12">
        <f t="shared" si="19"/>
        <v>1</v>
      </c>
      <c r="AS26" s="12">
        <f t="shared" si="20"/>
        <v>0</v>
      </c>
      <c r="AU26" s="12">
        <f t="shared" si="21"/>
        <v>1</v>
      </c>
      <c r="AV26" s="12">
        <f t="shared" si="22"/>
        <v>1</v>
      </c>
    </row>
    <row r="27" spans="1:48" x14ac:dyDescent="0.25">
      <c r="A27" s="36" t="s">
        <v>99</v>
      </c>
    </row>
    <row r="28" spans="1:48" x14ac:dyDescent="0.25">
      <c r="A28" s="35"/>
      <c r="D28" s="8" t="s">
        <v>337</v>
      </c>
      <c r="E28" s="8" t="s">
        <v>117</v>
      </c>
      <c r="F28" s="8" t="s">
        <v>338</v>
      </c>
      <c r="G28" s="8" t="s">
        <v>277</v>
      </c>
      <c r="H28" s="8" t="s">
        <v>245</v>
      </c>
      <c r="I28" s="8" t="s">
        <v>341</v>
      </c>
      <c r="J28" s="8" t="s">
        <v>200</v>
      </c>
      <c r="K28" s="8" t="s">
        <v>355</v>
      </c>
      <c r="L28" s="8" t="s">
        <v>344</v>
      </c>
      <c r="M28" s="8" t="s">
        <v>330</v>
      </c>
      <c r="N28" s="8" t="s">
        <v>241</v>
      </c>
      <c r="O28" s="8" t="s">
        <v>280</v>
      </c>
      <c r="P28" s="8" t="s">
        <v>347</v>
      </c>
      <c r="Q28" s="8" t="s">
        <v>348</v>
      </c>
      <c r="R28" s="56" t="s">
        <v>354</v>
      </c>
      <c r="S28" s="8" t="s">
        <v>350</v>
      </c>
      <c r="T28" s="8" t="s">
        <v>351</v>
      </c>
      <c r="U28" s="8" t="s">
        <v>352</v>
      </c>
      <c r="V28" s="8" t="s">
        <v>358</v>
      </c>
    </row>
    <row r="29" spans="1:48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</row>
  </sheetData>
  <conditionalFormatting sqref="D3:D26">
    <cfRule type="cellIs" dxfId="140" priority="8" operator="notEqual">
      <formula>$D$28</formula>
    </cfRule>
  </conditionalFormatting>
  <conditionalFormatting sqref="E3:E26">
    <cfRule type="cellIs" dxfId="139" priority="9" operator="notEqual">
      <formula>$E$28</formula>
    </cfRule>
  </conditionalFormatting>
  <conditionalFormatting sqref="F3:F26">
    <cfRule type="cellIs" dxfId="138" priority="10" operator="notEqual">
      <formula>$F$28</formula>
    </cfRule>
  </conditionalFormatting>
  <conditionalFormatting sqref="G3:G26">
    <cfRule type="cellIs" dxfId="137" priority="11" operator="notEqual">
      <formula>$G$28</formula>
    </cfRule>
  </conditionalFormatting>
  <conditionalFormatting sqref="H3:H26">
    <cfRule type="cellIs" dxfId="136" priority="12" operator="notEqual">
      <formula>$H$28</formula>
    </cfRule>
  </conditionalFormatting>
  <conditionalFormatting sqref="I3:I26">
    <cfRule type="cellIs" dxfId="135" priority="13" operator="notEqual">
      <formula>$I$28</formula>
    </cfRule>
  </conditionalFormatting>
  <conditionalFormatting sqref="J3:J26">
    <cfRule type="cellIs" dxfId="134" priority="14" operator="notEqual">
      <formula>$J$28</formula>
    </cfRule>
  </conditionalFormatting>
  <conditionalFormatting sqref="K3:K26">
    <cfRule type="cellIs" dxfId="133" priority="15" operator="notEqual">
      <formula>$K$28</formula>
    </cfRule>
  </conditionalFormatting>
  <conditionalFormatting sqref="L3:L26">
    <cfRule type="cellIs" dxfId="132" priority="16" operator="notEqual">
      <formula>$L$28</formula>
    </cfRule>
  </conditionalFormatting>
  <conditionalFormatting sqref="M3:M26">
    <cfRule type="cellIs" dxfId="131" priority="17" operator="notEqual">
      <formula>$M$28</formula>
    </cfRule>
  </conditionalFormatting>
  <conditionalFormatting sqref="N3:N26">
    <cfRule type="cellIs" dxfId="130" priority="18" operator="notEqual">
      <formula>$N$28</formula>
    </cfRule>
  </conditionalFormatting>
  <conditionalFormatting sqref="O3:O26">
    <cfRule type="cellIs" dxfId="129" priority="19" operator="notEqual">
      <formula>$O$28</formula>
    </cfRule>
  </conditionalFormatting>
  <conditionalFormatting sqref="P3:P26">
    <cfRule type="cellIs" dxfId="128" priority="20" operator="notEqual">
      <formula>$P$28</formula>
    </cfRule>
  </conditionalFormatting>
  <conditionalFormatting sqref="Q3:Q26">
    <cfRule type="cellIs" dxfId="127" priority="21" operator="notEqual">
      <formula>$Q$28</formula>
    </cfRule>
  </conditionalFormatting>
  <conditionalFormatting sqref="R3:R26">
    <cfRule type="cellIs" dxfId="126" priority="22" operator="notEqual">
      <formula>$R$28</formula>
    </cfRule>
  </conditionalFormatting>
  <conditionalFormatting sqref="S3:S26">
    <cfRule type="cellIs" dxfId="125" priority="7" operator="notEqual">
      <formula>$S$28</formula>
    </cfRule>
  </conditionalFormatting>
  <conditionalFormatting sqref="T3:T26">
    <cfRule type="cellIs" dxfId="124" priority="6" operator="notEqual">
      <formula>$T$28</formula>
    </cfRule>
  </conditionalFormatting>
  <conditionalFormatting sqref="U3:U26">
    <cfRule type="cellIs" dxfId="123" priority="5" operator="notEqual">
      <formula>$U$28</formula>
    </cfRule>
  </conditionalFormatting>
  <conditionalFormatting sqref="V3:V26">
    <cfRule type="cellIs" dxfId="122" priority="1803" operator="notEqual">
      <formula>$V$28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W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0.7109375" style="12" bestFit="1" customWidth="1"/>
    <col min="5" max="5" width="10.85546875" style="12" bestFit="1" customWidth="1"/>
    <col min="6" max="6" width="10.28515625" style="12" bestFit="1" customWidth="1"/>
    <col min="7" max="7" width="9.7109375" style="12" bestFit="1" customWidth="1"/>
    <col min="8" max="8" width="10.7109375" style="12" bestFit="1" customWidth="1"/>
    <col min="9" max="9" width="9.7109375" style="12" bestFit="1" customWidth="1"/>
    <col min="10" max="10" width="9.28515625" style="12" bestFit="1" customWidth="1"/>
    <col min="11" max="11" width="9.5703125" style="12" bestFit="1" customWidth="1"/>
    <col min="12" max="12" width="9.42578125" style="12" bestFit="1" customWidth="1"/>
    <col min="13" max="13" width="11.28515625" style="12" bestFit="1" customWidth="1"/>
    <col min="14" max="14" width="10.5703125" style="12" bestFit="1" customWidth="1"/>
    <col min="15" max="16" width="8.42578125" style="12" bestFit="1" customWidth="1"/>
    <col min="17" max="17" width="11" style="12" bestFit="1" customWidth="1"/>
    <col min="18" max="18" width="8.85546875" style="12" bestFit="1" customWidth="1"/>
    <col min="19" max="19" width="9.140625" style="12" bestFit="1" customWidth="1"/>
    <col min="20" max="20" width="8.85546875" style="12" bestFit="1" customWidth="1"/>
    <col min="21" max="21" width="9.5703125" style="12" bestFit="1" customWidth="1"/>
    <col min="22" max="22" width="10.5703125" style="12" bestFit="1" customWidth="1"/>
    <col min="23" max="23" width="2.7109375" style="12" customWidth="1"/>
    <col min="24" max="24" width="10.85546875" style="12" bestFit="1" customWidth="1"/>
    <col min="25" max="25" width="11" style="12" bestFit="1" customWidth="1"/>
    <col min="26" max="26" width="9.42578125" style="12" bestFit="1" customWidth="1"/>
    <col min="27" max="27" width="2.7109375" style="12" customWidth="1"/>
    <col min="28" max="41" width="2" style="12" bestFit="1" customWidth="1"/>
    <col min="42" max="46" width="2" style="12" customWidth="1"/>
    <col min="47" max="47" width="2.7109375" style="12" customWidth="1"/>
    <col min="48" max="49" width="5.5703125" style="12" bestFit="1" customWidth="1"/>
    <col min="50" max="16384" width="8.85546875" style="18"/>
  </cols>
  <sheetData>
    <row r="1" spans="1:49" ht="15.75" x14ac:dyDescent="0.25">
      <c r="A1" s="37" t="s">
        <v>359</v>
      </c>
      <c r="B1" s="38"/>
    </row>
    <row r="2" spans="1:49" ht="15.75" thickBot="1" x14ac:dyDescent="0.3">
      <c r="A2" s="26"/>
      <c r="B2" s="26" t="s">
        <v>0</v>
      </c>
      <c r="C2" s="26" t="s">
        <v>1</v>
      </c>
      <c r="X2" s="26" t="s">
        <v>1</v>
      </c>
    </row>
    <row r="3" spans="1:49" x14ac:dyDescent="0.25">
      <c r="A3" s="34" t="s">
        <v>53</v>
      </c>
      <c r="B3" s="39">
        <f t="shared" ref="B3:B26" si="0">SUM(AB3:AT3)</f>
        <v>7</v>
      </c>
      <c r="C3" s="60">
        <f t="shared" ref="C3:C26" si="1">COUNT(AV3:AW3)</f>
        <v>0</v>
      </c>
      <c r="D3" s="41" t="s">
        <v>363</v>
      </c>
      <c r="E3" s="8" t="s">
        <v>364</v>
      </c>
      <c r="F3" s="8" t="s">
        <v>365</v>
      </c>
      <c r="G3" s="8" t="s">
        <v>288</v>
      </c>
      <c r="H3" s="8" t="s">
        <v>366</v>
      </c>
      <c r="I3" s="8" t="s">
        <v>367</v>
      </c>
      <c r="J3" s="8" t="s">
        <v>368</v>
      </c>
      <c r="K3" s="8" t="s">
        <v>369</v>
      </c>
      <c r="L3" s="8" t="s">
        <v>370</v>
      </c>
      <c r="M3" s="8" t="s">
        <v>294</v>
      </c>
      <c r="N3" s="8" t="s">
        <v>371</v>
      </c>
      <c r="O3" s="8" t="s">
        <v>372</v>
      </c>
      <c r="P3" s="8" t="s">
        <v>296</v>
      </c>
      <c r="Q3" s="8" t="s">
        <v>373</v>
      </c>
      <c r="R3" s="8" t="s">
        <v>374</v>
      </c>
      <c r="S3" s="8" t="s">
        <v>375</v>
      </c>
      <c r="T3" s="8" t="s">
        <v>376</v>
      </c>
      <c r="U3" s="8" t="s">
        <v>377</v>
      </c>
      <c r="V3" s="8" t="s">
        <v>378</v>
      </c>
      <c r="X3" s="53" t="s">
        <v>219</v>
      </c>
      <c r="Y3" s="52" t="s">
        <v>365</v>
      </c>
      <c r="Z3" s="33"/>
      <c r="AB3" s="12">
        <f t="shared" ref="AB3:AB26" si="2">IF(D3=$D$28,1,0)</f>
        <v>0</v>
      </c>
      <c r="AC3" s="12">
        <f t="shared" ref="AC3:AC26" si="3">IF(E3=$E$28,1,0)</f>
        <v>0</v>
      </c>
      <c r="AD3" s="12">
        <f t="shared" ref="AD3:AD26" si="4">IF(F3=$F$28,1,0)</f>
        <v>0</v>
      </c>
      <c r="AE3" s="12">
        <f t="shared" ref="AE3:AE26" si="5">IF(G3=$G$28,1,0)</f>
        <v>1</v>
      </c>
      <c r="AF3" s="12">
        <f t="shared" ref="AF3:AF26" si="6">IF(H3=$H$28,1,0)</f>
        <v>0</v>
      </c>
      <c r="AG3" s="12">
        <f t="shared" ref="AG3:AG26" si="7">IF(I3=$I$28,1,0)</f>
        <v>0</v>
      </c>
      <c r="AH3" s="12">
        <f t="shared" ref="AH3:AH26" si="8">IF(J3=$J$28,1,0)</f>
        <v>1</v>
      </c>
      <c r="AI3" s="12">
        <f t="shared" ref="AI3:AI26" si="9">IF(K3=$K$28,1,0)</f>
        <v>0</v>
      </c>
      <c r="AJ3" s="12">
        <f t="shared" ref="AJ3:AJ26" si="10">IF(L3=$L$28,1,0)</f>
        <v>0</v>
      </c>
      <c r="AK3" s="12">
        <f t="shared" ref="AK3:AK26" si="11">IF(M3=$M$28,1,0)</f>
        <v>1</v>
      </c>
      <c r="AL3" s="12">
        <f t="shared" ref="AL3:AL26" si="12">IF(N3=$N$28,1,0)</f>
        <v>1</v>
      </c>
      <c r="AM3" s="12">
        <f t="shared" ref="AM3:AM26" si="13">IF(O3=$O$28,1,0)</f>
        <v>1</v>
      </c>
      <c r="AN3" s="12">
        <f t="shared" ref="AN3:AN26" si="14">IF(P3=$P$28,1,0)</f>
        <v>0</v>
      </c>
      <c r="AO3" s="12">
        <f t="shared" ref="AO3:AO26" si="15">IF(Q3=$Q$28,1,0)</f>
        <v>0</v>
      </c>
      <c r="AP3" s="12">
        <f t="shared" ref="AP3:AP26" si="16">IF(R3=$R$28,1,0)</f>
        <v>0</v>
      </c>
      <c r="AQ3" s="12">
        <f t="shared" ref="AQ3:AQ26" si="17">IF(S3=$S$28,1,0)</f>
        <v>0</v>
      </c>
      <c r="AR3" s="12">
        <f t="shared" ref="AR3:AR26" si="18">IF(T3=$T$28,1,0)</f>
        <v>1</v>
      </c>
      <c r="AS3" s="12">
        <f t="shared" ref="AS3:AS26" si="19">IF(U3=$U$28,1,0)</f>
        <v>1</v>
      </c>
      <c r="AT3" s="12">
        <f t="shared" ref="AT3:AT26" si="20">IF(V3=$V$28,1,0)</f>
        <v>0</v>
      </c>
      <c r="AV3" s="12" t="e">
        <f t="shared" ref="AV3:AV26" si="21">HLOOKUP(X3,$D$28:$V$29,2,FALSE)</f>
        <v>#N/A</v>
      </c>
      <c r="AW3" s="12" t="e">
        <f t="shared" ref="AW3:AW26" si="22">HLOOKUP(Y3,$D$28:$V$29,2,FALSE)</f>
        <v>#N/A</v>
      </c>
    </row>
    <row r="4" spans="1:49" x14ac:dyDescent="0.25">
      <c r="A4" s="9" t="s">
        <v>54</v>
      </c>
      <c r="B4" s="8">
        <f t="shared" si="0"/>
        <v>7</v>
      </c>
      <c r="C4" s="42">
        <f t="shared" si="1"/>
        <v>1</v>
      </c>
      <c r="D4" s="41" t="s">
        <v>363</v>
      </c>
      <c r="E4" s="8" t="s">
        <v>364</v>
      </c>
      <c r="F4" s="8" t="s">
        <v>365</v>
      </c>
      <c r="G4" s="8" t="s">
        <v>288</v>
      </c>
      <c r="H4" s="8" t="s">
        <v>366</v>
      </c>
      <c r="I4" s="8" t="s">
        <v>367</v>
      </c>
      <c r="J4" s="8" t="s">
        <v>379</v>
      </c>
      <c r="K4" s="8" t="s">
        <v>369</v>
      </c>
      <c r="L4" s="8" t="s">
        <v>370</v>
      </c>
      <c r="M4" s="8" t="s">
        <v>294</v>
      </c>
      <c r="N4" s="8" t="s">
        <v>371</v>
      </c>
      <c r="O4" s="8" t="s">
        <v>372</v>
      </c>
      <c r="P4" s="8" t="s">
        <v>296</v>
      </c>
      <c r="Q4" s="8" t="s">
        <v>373</v>
      </c>
      <c r="R4" s="8" t="s">
        <v>380</v>
      </c>
      <c r="S4" s="8" t="s">
        <v>375</v>
      </c>
      <c r="T4" s="8" t="s">
        <v>376</v>
      </c>
      <c r="U4" s="8" t="s">
        <v>377</v>
      </c>
      <c r="V4" s="8" t="s">
        <v>378</v>
      </c>
      <c r="X4" s="52" t="s">
        <v>296</v>
      </c>
      <c r="Y4" s="8" t="s">
        <v>377</v>
      </c>
      <c r="Z4" s="33"/>
      <c r="AB4" s="12">
        <f t="shared" si="2"/>
        <v>0</v>
      </c>
      <c r="AC4" s="12">
        <f t="shared" si="3"/>
        <v>0</v>
      </c>
      <c r="AD4" s="12">
        <f t="shared" si="4"/>
        <v>0</v>
      </c>
      <c r="AE4" s="12">
        <f t="shared" si="5"/>
        <v>1</v>
      </c>
      <c r="AF4" s="12">
        <f t="shared" si="6"/>
        <v>0</v>
      </c>
      <c r="AG4" s="12">
        <f t="shared" si="7"/>
        <v>0</v>
      </c>
      <c r="AH4" s="12">
        <f t="shared" si="8"/>
        <v>0</v>
      </c>
      <c r="AI4" s="12">
        <f t="shared" si="9"/>
        <v>0</v>
      </c>
      <c r="AJ4" s="12">
        <f t="shared" si="10"/>
        <v>0</v>
      </c>
      <c r="AK4" s="12">
        <f t="shared" si="11"/>
        <v>1</v>
      </c>
      <c r="AL4" s="12">
        <f t="shared" si="12"/>
        <v>1</v>
      </c>
      <c r="AM4" s="12">
        <f t="shared" si="13"/>
        <v>1</v>
      </c>
      <c r="AN4" s="12">
        <f t="shared" si="14"/>
        <v>0</v>
      </c>
      <c r="AO4" s="12">
        <f t="shared" si="15"/>
        <v>0</v>
      </c>
      <c r="AP4" s="12">
        <f t="shared" si="16"/>
        <v>1</v>
      </c>
      <c r="AQ4" s="12">
        <f t="shared" si="17"/>
        <v>0</v>
      </c>
      <c r="AR4" s="12">
        <f t="shared" si="18"/>
        <v>1</v>
      </c>
      <c r="AS4" s="12">
        <f t="shared" si="19"/>
        <v>1</v>
      </c>
      <c r="AT4" s="12">
        <f t="shared" si="20"/>
        <v>0</v>
      </c>
      <c r="AV4" s="12" t="e">
        <f t="shared" si="21"/>
        <v>#N/A</v>
      </c>
      <c r="AW4" s="12">
        <f t="shared" si="22"/>
        <v>1</v>
      </c>
    </row>
    <row r="5" spans="1:49" x14ac:dyDescent="0.25">
      <c r="A5" s="9" t="s">
        <v>55</v>
      </c>
      <c r="B5" s="8">
        <f t="shared" si="0"/>
        <v>9</v>
      </c>
      <c r="C5" s="42">
        <f t="shared" si="1"/>
        <v>1</v>
      </c>
      <c r="D5" s="41" t="s">
        <v>363</v>
      </c>
      <c r="E5" s="8" t="s">
        <v>364</v>
      </c>
      <c r="F5" s="8" t="s">
        <v>365</v>
      </c>
      <c r="G5" s="8" t="s">
        <v>288</v>
      </c>
      <c r="H5" s="8" t="s">
        <v>366</v>
      </c>
      <c r="I5" s="8" t="s">
        <v>381</v>
      </c>
      <c r="J5" s="8" t="s">
        <v>379</v>
      </c>
      <c r="K5" s="8" t="s">
        <v>369</v>
      </c>
      <c r="L5" s="8" t="s">
        <v>370</v>
      </c>
      <c r="M5" s="8" t="s">
        <v>294</v>
      </c>
      <c r="N5" s="8" t="s">
        <v>371</v>
      </c>
      <c r="O5" s="8" t="s">
        <v>372</v>
      </c>
      <c r="P5" s="8" t="s">
        <v>248</v>
      </c>
      <c r="Q5" s="8" t="s">
        <v>373</v>
      </c>
      <c r="R5" s="8" t="s">
        <v>380</v>
      </c>
      <c r="S5" s="8" t="s">
        <v>375</v>
      </c>
      <c r="T5" s="8" t="s">
        <v>376</v>
      </c>
      <c r="U5" s="8" t="s">
        <v>377</v>
      </c>
      <c r="V5" s="8" t="s">
        <v>378</v>
      </c>
      <c r="X5" s="8" t="s">
        <v>371</v>
      </c>
      <c r="Y5" s="52" t="s">
        <v>379</v>
      </c>
      <c r="Z5" s="33"/>
      <c r="AB5" s="12">
        <f t="shared" si="2"/>
        <v>0</v>
      </c>
      <c r="AC5" s="12">
        <f t="shared" si="3"/>
        <v>0</v>
      </c>
      <c r="AD5" s="12">
        <f t="shared" si="4"/>
        <v>0</v>
      </c>
      <c r="AE5" s="12">
        <f t="shared" si="5"/>
        <v>1</v>
      </c>
      <c r="AF5" s="12">
        <f t="shared" si="6"/>
        <v>0</v>
      </c>
      <c r="AG5" s="12">
        <f t="shared" si="7"/>
        <v>1</v>
      </c>
      <c r="AH5" s="12">
        <f t="shared" si="8"/>
        <v>0</v>
      </c>
      <c r="AI5" s="12">
        <f t="shared" si="9"/>
        <v>0</v>
      </c>
      <c r="AJ5" s="12">
        <f t="shared" si="10"/>
        <v>0</v>
      </c>
      <c r="AK5" s="12">
        <f t="shared" si="11"/>
        <v>1</v>
      </c>
      <c r="AL5" s="12">
        <f t="shared" si="12"/>
        <v>1</v>
      </c>
      <c r="AM5" s="12">
        <f t="shared" si="13"/>
        <v>1</v>
      </c>
      <c r="AN5" s="12">
        <f t="shared" si="14"/>
        <v>1</v>
      </c>
      <c r="AO5" s="12">
        <f t="shared" si="15"/>
        <v>0</v>
      </c>
      <c r="AP5" s="12">
        <f t="shared" si="16"/>
        <v>1</v>
      </c>
      <c r="AQ5" s="12">
        <f t="shared" si="17"/>
        <v>0</v>
      </c>
      <c r="AR5" s="12">
        <f t="shared" si="18"/>
        <v>1</v>
      </c>
      <c r="AS5" s="12">
        <f t="shared" si="19"/>
        <v>1</v>
      </c>
      <c r="AT5" s="12">
        <f t="shared" si="20"/>
        <v>0</v>
      </c>
      <c r="AV5" s="12">
        <f t="shared" si="21"/>
        <v>1</v>
      </c>
      <c r="AW5" s="12" t="e">
        <f t="shared" si="22"/>
        <v>#N/A</v>
      </c>
    </row>
    <row r="6" spans="1:49" x14ac:dyDescent="0.25">
      <c r="A6" s="9" t="s">
        <v>56</v>
      </c>
      <c r="B6" s="8">
        <f t="shared" si="0"/>
        <v>10</v>
      </c>
      <c r="C6" s="58">
        <f t="shared" si="1"/>
        <v>0</v>
      </c>
      <c r="D6" s="41" t="s">
        <v>363</v>
      </c>
      <c r="E6" s="8" t="s">
        <v>364</v>
      </c>
      <c r="F6" s="8" t="s">
        <v>200</v>
      </c>
      <c r="G6" s="8" t="s">
        <v>288</v>
      </c>
      <c r="H6" s="8" t="s">
        <v>366</v>
      </c>
      <c r="I6" s="8" t="s">
        <v>381</v>
      </c>
      <c r="J6" s="8" t="s">
        <v>368</v>
      </c>
      <c r="K6" s="8" t="s">
        <v>369</v>
      </c>
      <c r="L6" s="8" t="s">
        <v>358</v>
      </c>
      <c r="M6" s="8" t="s">
        <v>305</v>
      </c>
      <c r="N6" s="8" t="s">
        <v>371</v>
      </c>
      <c r="O6" s="8" t="s">
        <v>159</v>
      </c>
      <c r="P6" s="8" t="s">
        <v>296</v>
      </c>
      <c r="Q6" s="8" t="s">
        <v>373</v>
      </c>
      <c r="R6" s="8" t="s">
        <v>374</v>
      </c>
      <c r="S6" s="8" t="s">
        <v>382</v>
      </c>
      <c r="T6" s="8" t="s">
        <v>376</v>
      </c>
      <c r="U6" s="8" t="s">
        <v>377</v>
      </c>
      <c r="V6" s="8" t="s">
        <v>383</v>
      </c>
      <c r="X6" s="52" t="s">
        <v>305</v>
      </c>
      <c r="Y6" s="53" t="s">
        <v>94</v>
      </c>
      <c r="Z6" s="33"/>
      <c r="AB6" s="12">
        <f t="shared" si="2"/>
        <v>0</v>
      </c>
      <c r="AC6" s="12">
        <f t="shared" si="3"/>
        <v>0</v>
      </c>
      <c r="AD6" s="12">
        <f t="shared" si="4"/>
        <v>1</v>
      </c>
      <c r="AE6" s="12">
        <f t="shared" si="5"/>
        <v>1</v>
      </c>
      <c r="AF6" s="12">
        <f t="shared" si="6"/>
        <v>0</v>
      </c>
      <c r="AG6" s="12">
        <f t="shared" si="7"/>
        <v>1</v>
      </c>
      <c r="AH6" s="12">
        <f t="shared" si="8"/>
        <v>1</v>
      </c>
      <c r="AI6" s="12">
        <f t="shared" si="9"/>
        <v>0</v>
      </c>
      <c r="AJ6" s="12">
        <f t="shared" si="10"/>
        <v>1</v>
      </c>
      <c r="AK6" s="12">
        <f t="shared" si="11"/>
        <v>0</v>
      </c>
      <c r="AL6" s="12">
        <f t="shared" si="12"/>
        <v>1</v>
      </c>
      <c r="AM6" s="12">
        <f t="shared" si="13"/>
        <v>0</v>
      </c>
      <c r="AN6" s="12">
        <f t="shared" si="14"/>
        <v>0</v>
      </c>
      <c r="AO6" s="12">
        <f t="shared" si="15"/>
        <v>0</v>
      </c>
      <c r="AP6" s="12">
        <f t="shared" si="16"/>
        <v>0</v>
      </c>
      <c r="AQ6" s="12">
        <f t="shared" si="17"/>
        <v>1</v>
      </c>
      <c r="AR6" s="12">
        <f t="shared" si="18"/>
        <v>1</v>
      </c>
      <c r="AS6" s="12">
        <f t="shared" si="19"/>
        <v>1</v>
      </c>
      <c r="AT6" s="12">
        <f t="shared" si="20"/>
        <v>1</v>
      </c>
      <c r="AV6" s="12" t="e">
        <f t="shared" si="21"/>
        <v>#N/A</v>
      </c>
      <c r="AW6" s="12" t="e">
        <f t="shared" si="22"/>
        <v>#N/A</v>
      </c>
    </row>
    <row r="7" spans="1:49" x14ac:dyDescent="0.25">
      <c r="A7" s="9" t="s">
        <v>57</v>
      </c>
      <c r="B7" s="8">
        <f t="shared" si="0"/>
        <v>10</v>
      </c>
      <c r="C7" s="42">
        <f t="shared" si="1"/>
        <v>1</v>
      </c>
      <c r="D7" s="41" t="s">
        <v>363</v>
      </c>
      <c r="E7" s="8" t="s">
        <v>282</v>
      </c>
      <c r="F7" s="8" t="s">
        <v>200</v>
      </c>
      <c r="G7" s="8" t="s">
        <v>288</v>
      </c>
      <c r="H7" s="8" t="s">
        <v>366</v>
      </c>
      <c r="I7" s="8" t="s">
        <v>381</v>
      </c>
      <c r="J7" s="8" t="s">
        <v>379</v>
      </c>
      <c r="K7" s="8" t="s">
        <v>369</v>
      </c>
      <c r="L7" s="8" t="s">
        <v>370</v>
      </c>
      <c r="M7" s="8" t="s">
        <v>294</v>
      </c>
      <c r="N7" s="8" t="s">
        <v>371</v>
      </c>
      <c r="O7" s="8" t="s">
        <v>372</v>
      </c>
      <c r="P7" s="8" t="s">
        <v>296</v>
      </c>
      <c r="Q7" s="8" t="s">
        <v>373</v>
      </c>
      <c r="R7" s="8" t="s">
        <v>374</v>
      </c>
      <c r="S7" s="8" t="s">
        <v>382</v>
      </c>
      <c r="T7" s="8" t="s">
        <v>376</v>
      </c>
      <c r="U7" s="8" t="s">
        <v>377</v>
      </c>
      <c r="V7" s="8" t="s">
        <v>378</v>
      </c>
      <c r="X7" s="52" t="s">
        <v>379</v>
      </c>
      <c r="Y7" s="8" t="s">
        <v>371</v>
      </c>
      <c r="Z7" s="33"/>
      <c r="AB7" s="12">
        <f t="shared" si="2"/>
        <v>0</v>
      </c>
      <c r="AC7" s="12">
        <f t="shared" si="3"/>
        <v>1</v>
      </c>
      <c r="AD7" s="12">
        <f t="shared" si="4"/>
        <v>1</v>
      </c>
      <c r="AE7" s="12">
        <f t="shared" si="5"/>
        <v>1</v>
      </c>
      <c r="AF7" s="12">
        <f t="shared" si="6"/>
        <v>0</v>
      </c>
      <c r="AG7" s="12">
        <f t="shared" si="7"/>
        <v>1</v>
      </c>
      <c r="AH7" s="12">
        <f t="shared" si="8"/>
        <v>0</v>
      </c>
      <c r="AI7" s="12">
        <f t="shared" si="9"/>
        <v>0</v>
      </c>
      <c r="AJ7" s="12">
        <f t="shared" si="10"/>
        <v>0</v>
      </c>
      <c r="AK7" s="12">
        <f t="shared" si="11"/>
        <v>1</v>
      </c>
      <c r="AL7" s="12">
        <f t="shared" si="12"/>
        <v>1</v>
      </c>
      <c r="AM7" s="12">
        <f t="shared" si="13"/>
        <v>1</v>
      </c>
      <c r="AN7" s="12">
        <f t="shared" si="14"/>
        <v>0</v>
      </c>
      <c r="AO7" s="12">
        <f t="shared" si="15"/>
        <v>0</v>
      </c>
      <c r="AP7" s="12">
        <f t="shared" si="16"/>
        <v>0</v>
      </c>
      <c r="AQ7" s="12">
        <f t="shared" si="17"/>
        <v>1</v>
      </c>
      <c r="AR7" s="12">
        <f t="shared" si="18"/>
        <v>1</v>
      </c>
      <c r="AS7" s="12">
        <f t="shared" si="19"/>
        <v>1</v>
      </c>
      <c r="AT7" s="12">
        <f t="shared" si="20"/>
        <v>0</v>
      </c>
      <c r="AV7" s="12" t="e">
        <f t="shared" si="21"/>
        <v>#N/A</v>
      </c>
      <c r="AW7" s="12">
        <f t="shared" si="22"/>
        <v>1</v>
      </c>
    </row>
    <row r="8" spans="1:49" x14ac:dyDescent="0.25">
      <c r="A8" s="9" t="s">
        <v>58</v>
      </c>
      <c r="B8" s="8">
        <f t="shared" si="0"/>
        <v>7</v>
      </c>
      <c r="C8" s="42">
        <f t="shared" si="1"/>
        <v>1</v>
      </c>
      <c r="D8" s="41" t="s">
        <v>363</v>
      </c>
      <c r="E8" s="8" t="s">
        <v>364</v>
      </c>
      <c r="F8" s="8" t="s">
        <v>365</v>
      </c>
      <c r="G8" s="8" t="s">
        <v>288</v>
      </c>
      <c r="H8" s="8" t="s">
        <v>366</v>
      </c>
      <c r="I8" s="8" t="s">
        <v>381</v>
      </c>
      <c r="J8" s="8" t="s">
        <v>379</v>
      </c>
      <c r="K8" s="8" t="s">
        <v>369</v>
      </c>
      <c r="L8" s="8" t="s">
        <v>370</v>
      </c>
      <c r="M8" s="8" t="s">
        <v>305</v>
      </c>
      <c r="N8" s="8" t="s">
        <v>371</v>
      </c>
      <c r="O8" s="8" t="s">
        <v>372</v>
      </c>
      <c r="P8" s="8" t="s">
        <v>296</v>
      </c>
      <c r="Q8" s="8" t="s">
        <v>373</v>
      </c>
      <c r="R8" s="8" t="s">
        <v>380</v>
      </c>
      <c r="S8" s="8" t="s">
        <v>375</v>
      </c>
      <c r="T8" s="8" t="s">
        <v>376</v>
      </c>
      <c r="U8" s="8" t="s">
        <v>377</v>
      </c>
      <c r="V8" s="8" t="s">
        <v>378</v>
      </c>
      <c r="X8" s="8" t="s">
        <v>371</v>
      </c>
      <c r="Y8" s="52" t="s">
        <v>373</v>
      </c>
      <c r="Z8" s="33"/>
      <c r="AB8" s="12">
        <f t="shared" si="2"/>
        <v>0</v>
      </c>
      <c r="AC8" s="12">
        <f t="shared" si="3"/>
        <v>0</v>
      </c>
      <c r="AD8" s="12">
        <f t="shared" si="4"/>
        <v>0</v>
      </c>
      <c r="AE8" s="12">
        <f t="shared" si="5"/>
        <v>1</v>
      </c>
      <c r="AF8" s="12">
        <f t="shared" si="6"/>
        <v>0</v>
      </c>
      <c r="AG8" s="12">
        <f t="shared" si="7"/>
        <v>1</v>
      </c>
      <c r="AH8" s="12">
        <f t="shared" si="8"/>
        <v>0</v>
      </c>
      <c r="AI8" s="12">
        <f t="shared" si="9"/>
        <v>0</v>
      </c>
      <c r="AJ8" s="12">
        <f t="shared" si="10"/>
        <v>0</v>
      </c>
      <c r="AK8" s="12">
        <f t="shared" si="11"/>
        <v>0</v>
      </c>
      <c r="AL8" s="12">
        <f t="shared" si="12"/>
        <v>1</v>
      </c>
      <c r="AM8" s="12">
        <f t="shared" si="13"/>
        <v>1</v>
      </c>
      <c r="AN8" s="12">
        <f t="shared" si="14"/>
        <v>0</v>
      </c>
      <c r="AO8" s="12">
        <f t="shared" si="15"/>
        <v>0</v>
      </c>
      <c r="AP8" s="12">
        <f t="shared" si="16"/>
        <v>1</v>
      </c>
      <c r="AQ8" s="12">
        <f t="shared" si="17"/>
        <v>0</v>
      </c>
      <c r="AR8" s="12">
        <f t="shared" si="18"/>
        <v>1</v>
      </c>
      <c r="AS8" s="12">
        <f t="shared" si="19"/>
        <v>1</v>
      </c>
      <c r="AT8" s="12">
        <f t="shared" si="20"/>
        <v>0</v>
      </c>
      <c r="AV8" s="12">
        <f t="shared" si="21"/>
        <v>1</v>
      </c>
      <c r="AW8" s="12" t="e">
        <f t="shared" si="22"/>
        <v>#N/A</v>
      </c>
    </row>
    <row r="9" spans="1:49" x14ac:dyDescent="0.25">
      <c r="A9" s="9" t="s">
        <v>59</v>
      </c>
      <c r="B9" s="8">
        <f t="shared" si="0"/>
        <v>9</v>
      </c>
      <c r="C9" s="58">
        <f t="shared" si="1"/>
        <v>1</v>
      </c>
      <c r="D9" s="41" t="s">
        <v>384</v>
      </c>
      <c r="E9" s="8" t="s">
        <v>282</v>
      </c>
      <c r="F9" s="8" t="s">
        <v>365</v>
      </c>
      <c r="G9" s="8" t="s">
        <v>385</v>
      </c>
      <c r="H9" s="8" t="s">
        <v>366</v>
      </c>
      <c r="I9" s="8" t="s">
        <v>381</v>
      </c>
      <c r="J9" s="8" t="s">
        <v>379</v>
      </c>
      <c r="K9" s="8" t="s">
        <v>369</v>
      </c>
      <c r="L9" s="8" t="s">
        <v>370</v>
      </c>
      <c r="M9" s="8" t="s">
        <v>294</v>
      </c>
      <c r="N9" s="8" t="s">
        <v>371</v>
      </c>
      <c r="O9" s="8" t="s">
        <v>372</v>
      </c>
      <c r="P9" s="8" t="s">
        <v>296</v>
      </c>
      <c r="Q9" s="8" t="s">
        <v>373</v>
      </c>
      <c r="R9" s="8" t="s">
        <v>380</v>
      </c>
      <c r="S9" s="8" t="s">
        <v>382</v>
      </c>
      <c r="T9" s="8" t="s">
        <v>376</v>
      </c>
      <c r="U9" s="8" t="s">
        <v>386</v>
      </c>
      <c r="V9" s="8" t="s">
        <v>378</v>
      </c>
      <c r="X9" s="53" t="s">
        <v>156</v>
      </c>
      <c r="Y9" s="8" t="s">
        <v>381</v>
      </c>
      <c r="Z9" s="33"/>
      <c r="AB9" s="12">
        <f t="shared" si="2"/>
        <v>1</v>
      </c>
      <c r="AC9" s="12">
        <f t="shared" si="3"/>
        <v>1</v>
      </c>
      <c r="AD9" s="12">
        <f t="shared" si="4"/>
        <v>0</v>
      </c>
      <c r="AE9" s="12">
        <f t="shared" si="5"/>
        <v>0</v>
      </c>
      <c r="AF9" s="12">
        <f t="shared" si="6"/>
        <v>0</v>
      </c>
      <c r="AG9" s="12">
        <f t="shared" si="7"/>
        <v>1</v>
      </c>
      <c r="AH9" s="12">
        <f t="shared" si="8"/>
        <v>0</v>
      </c>
      <c r="AI9" s="12">
        <f t="shared" si="9"/>
        <v>0</v>
      </c>
      <c r="AJ9" s="12">
        <f t="shared" si="10"/>
        <v>0</v>
      </c>
      <c r="AK9" s="12">
        <f t="shared" si="11"/>
        <v>1</v>
      </c>
      <c r="AL9" s="12">
        <f t="shared" si="12"/>
        <v>1</v>
      </c>
      <c r="AM9" s="12">
        <f t="shared" si="13"/>
        <v>1</v>
      </c>
      <c r="AN9" s="12">
        <f t="shared" si="14"/>
        <v>0</v>
      </c>
      <c r="AO9" s="12">
        <f t="shared" si="15"/>
        <v>0</v>
      </c>
      <c r="AP9" s="12">
        <f t="shared" si="16"/>
        <v>1</v>
      </c>
      <c r="AQ9" s="12">
        <f t="shared" si="17"/>
        <v>1</v>
      </c>
      <c r="AR9" s="12">
        <f t="shared" si="18"/>
        <v>1</v>
      </c>
      <c r="AS9" s="12">
        <f t="shared" si="19"/>
        <v>0</v>
      </c>
      <c r="AT9" s="12">
        <f t="shared" si="20"/>
        <v>0</v>
      </c>
      <c r="AV9" s="12" t="e">
        <f t="shared" si="21"/>
        <v>#N/A</v>
      </c>
      <c r="AW9" s="12">
        <f t="shared" si="22"/>
        <v>1</v>
      </c>
    </row>
    <row r="10" spans="1:49" x14ac:dyDescent="0.25">
      <c r="A10" s="9" t="s">
        <v>60</v>
      </c>
      <c r="B10" s="8">
        <f t="shared" si="0"/>
        <v>7</v>
      </c>
      <c r="C10" s="42">
        <f t="shared" si="1"/>
        <v>0</v>
      </c>
      <c r="D10" s="41" t="s">
        <v>363</v>
      </c>
      <c r="E10" s="8" t="s">
        <v>282</v>
      </c>
      <c r="F10" s="8" t="s">
        <v>365</v>
      </c>
      <c r="G10" s="8" t="s">
        <v>288</v>
      </c>
      <c r="H10" s="8" t="s">
        <v>366</v>
      </c>
      <c r="I10" s="8" t="s">
        <v>381</v>
      </c>
      <c r="J10" s="8" t="s">
        <v>379</v>
      </c>
      <c r="K10" s="8" t="s">
        <v>369</v>
      </c>
      <c r="L10" s="8" t="s">
        <v>370</v>
      </c>
      <c r="M10" s="8" t="s">
        <v>305</v>
      </c>
      <c r="N10" s="8" t="s">
        <v>371</v>
      </c>
      <c r="O10" s="8" t="s">
        <v>372</v>
      </c>
      <c r="P10" s="8" t="s">
        <v>296</v>
      </c>
      <c r="Q10" s="8" t="s">
        <v>163</v>
      </c>
      <c r="R10" s="8" t="s">
        <v>380</v>
      </c>
      <c r="S10" s="8" t="s">
        <v>375</v>
      </c>
      <c r="T10" s="8" t="s">
        <v>158</v>
      </c>
      <c r="U10" s="8" t="s">
        <v>386</v>
      </c>
      <c r="V10" s="8" t="s">
        <v>378</v>
      </c>
      <c r="X10" s="52" t="s">
        <v>379</v>
      </c>
      <c r="Y10" s="52" t="s">
        <v>369</v>
      </c>
      <c r="Z10" s="33"/>
      <c r="AB10" s="12">
        <f t="shared" si="2"/>
        <v>0</v>
      </c>
      <c r="AC10" s="12">
        <f t="shared" si="3"/>
        <v>1</v>
      </c>
      <c r="AD10" s="12">
        <f t="shared" si="4"/>
        <v>0</v>
      </c>
      <c r="AE10" s="12">
        <f t="shared" si="5"/>
        <v>1</v>
      </c>
      <c r="AF10" s="12">
        <f t="shared" si="6"/>
        <v>0</v>
      </c>
      <c r="AG10" s="12">
        <f t="shared" si="7"/>
        <v>1</v>
      </c>
      <c r="AH10" s="12">
        <f t="shared" si="8"/>
        <v>0</v>
      </c>
      <c r="AI10" s="12">
        <f t="shared" si="9"/>
        <v>0</v>
      </c>
      <c r="AJ10" s="12">
        <f t="shared" si="10"/>
        <v>0</v>
      </c>
      <c r="AK10" s="12">
        <f t="shared" si="11"/>
        <v>0</v>
      </c>
      <c r="AL10" s="12">
        <f t="shared" si="12"/>
        <v>1</v>
      </c>
      <c r="AM10" s="12">
        <f t="shared" si="13"/>
        <v>1</v>
      </c>
      <c r="AN10" s="12">
        <f t="shared" si="14"/>
        <v>0</v>
      </c>
      <c r="AO10" s="12">
        <f t="shared" si="15"/>
        <v>1</v>
      </c>
      <c r="AP10" s="12">
        <f t="shared" si="16"/>
        <v>1</v>
      </c>
      <c r="AQ10" s="12">
        <f t="shared" si="17"/>
        <v>0</v>
      </c>
      <c r="AR10" s="12">
        <f t="shared" si="18"/>
        <v>0</v>
      </c>
      <c r="AS10" s="12">
        <f t="shared" si="19"/>
        <v>0</v>
      </c>
      <c r="AT10" s="12">
        <f t="shared" si="20"/>
        <v>0</v>
      </c>
      <c r="AV10" s="12" t="e">
        <f t="shared" si="21"/>
        <v>#N/A</v>
      </c>
      <c r="AW10" s="12" t="e">
        <f t="shared" si="22"/>
        <v>#N/A</v>
      </c>
    </row>
    <row r="11" spans="1:49" x14ac:dyDescent="0.25">
      <c r="A11" s="9" t="s">
        <v>61</v>
      </c>
      <c r="B11" s="8">
        <f t="shared" si="0"/>
        <v>9</v>
      </c>
      <c r="C11" s="42">
        <f t="shared" si="1"/>
        <v>2</v>
      </c>
      <c r="D11" s="41" t="s">
        <v>363</v>
      </c>
      <c r="E11" s="8" t="s">
        <v>282</v>
      </c>
      <c r="F11" s="8" t="s">
        <v>365</v>
      </c>
      <c r="G11" s="8" t="s">
        <v>288</v>
      </c>
      <c r="H11" s="8" t="s">
        <v>276</v>
      </c>
      <c r="I11" s="8" t="s">
        <v>381</v>
      </c>
      <c r="J11" s="8" t="s">
        <v>368</v>
      </c>
      <c r="K11" s="8" t="s">
        <v>369</v>
      </c>
      <c r="L11" s="8" t="s">
        <v>370</v>
      </c>
      <c r="M11" s="8" t="s">
        <v>305</v>
      </c>
      <c r="N11" s="8" t="s">
        <v>166</v>
      </c>
      <c r="O11" s="8" t="s">
        <v>372</v>
      </c>
      <c r="P11" s="8" t="s">
        <v>296</v>
      </c>
      <c r="Q11" s="8" t="s">
        <v>163</v>
      </c>
      <c r="R11" s="8" t="s">
        <v>374</v>
      </c>
      <c r="S11" s="8" t="s">
        <v>375</v>
      </c>
      <c r="T11" s="8" t="s">
        <v>376</v>
      </c>
      <c r="U11" s="8" t="s">
        <v>377</v>
      </c>
      <c r="V11" s="8" t="s">
        <v>378</v>
      </c>
      <c r="X11" s="8" t="s">
        <v>282</v>
      </c>
      <c r="Y11" s="8" t="s">
        <v>163</v>
      </c>
      <c r="Z11" s="33"/>
      <c r="AB11" s="12">
        <f t="shared" si="2"/>
        <v>0</v>
      </c>
      <c r="AC11" s="12">
        <f t="shared" si="3"/>
        <v>1</v>
      </c>
      <c r="AD11" s="12">
        <f t="shared" si="4"/>
        <v>0</v>
      </c>
      <c r="AE11" s="12">
        <f t="shared" si="5"/>
        <v>1</v>
      </c>
      <c r="AF11" s="12">
        <f t="shared" si="6"/>
        <v>1</v>
      </c>
      <c r="AG11" s="12">
        <f t="shared" si="7"/>
        <v>1</v>
      </c>
      <c r="AH11" s="12">
        <f t="shared" si="8"/>
        <v>1</v>
      </c>
      <c r="AI11" s="12">
        <f t="shared" si="9"/>
        <v>0</v>
      </c>
      <c r="AJ11" s="12">
        <f t="shared" si="10"/>
        <v>0</v>
      </c>
      <c r="AK11" s="12">
        <f t="shared" si="11"/>
        <v>0</v>
      </c>
      <c r="AL11" s="12">
        <f t="shared" si="12"/>
        <v>0</v>
      </c>
      <c r="AM11" s="12">
        <f t="shared" si="13"/>
        <v>1</v>
      </c>
      <c r="AN11" s="12">
        <f t="shared" si="14"/>
        <v>0</v>
      </c>
      <c r="AO11" s="12">
        <f t="shared" si="15"/>
        <v>1</v>
      </c>
      <c r="AP11" s="12">
        <f t="shared" si="16"/>
        <v>0</v>
      </c>
      <c r="AQ11" s="12">
        <f t="shared" si="17"/>
        <v>0</v>
      </c>
      <c r="AR11" s="12">
        <f t="shared" si="18"/>
        <v>1</v>
      </c>
      <c r="AS11" s="12">
        <f t="shared" si="19"/>
        <v>1</v>
      </c>
      <c r="AT11" s="12">
        <f t="shared" si="20"/>
        <v>0</v>
      </c>
      <c r="AV11" s="12">
        <f t="shared" si="21"/>
        <v>1</v>
      </c>
      <c r="AW11" s="12">
        <f t="shared" si="22"/>
        <v>1</v>
      </c>
    </row>
    <row r="12" spans="1:49" x14ac:dyDescent="0.25">
      <c r="A12" s="9" t="s">
        <v>62</v>
      </c>
      <c r="B12" s="8">
        <f t="shared" si="0"/>
        <v>8</v>
      </c>
      <c r="C12" s="58">
        <f t="shared" si="1"/>
        <v>1</v>
      </c>
      <c r="D12" s="41" t="s">
        <v>363</v>
      </c>
      <c r="E12" s="8" t="s">
        <v>364</v>
      </c>
      <c r="F12" s="8" t="s">
        <v>365</v>
      </c>
      <c r="G12" s="8" t="s">
        <v>288</v>
      </c>
      <c r="H12" s="8" t="s">
        <v>366</v>
      </c>
      <c r="I12" s="8" t="s">
        <v>381</v>
      </c>
      <c r="J12" s="8" t="s">
        <v>379</v>
      </c>
      <c r="K12" s="8" t="s">
        <v>369</v>
      </c>
      <c r="L12" s="8" t="s">
        <v>370</v>
      </c>
      <c r="M12" s="8" t="s">
        <v>294</v>
      </c>
      <c r="N12" s="8" t="s">
        <v>371</v>
      </c>
      <c r="O12" s="8" t="s">
        <v>372</v>
      </c>
      <c r="P12" s="8" t="s">
        <v>296</v>
      </c>
      <c r="Q12" s="8" t="s">
        <v>373</v>
      </c>
      <c r="R12" s="8" t="s">
        <v>380</v>
      </c>
      <c r="S12" s="8" t="s">
        <v>375</v>
      </c>
      <c r="T12" s="8" t="s">
        <v>376</v>
      </c>
      <c r="U12" s="8" t="s">
        <v>377</v>
      </c>
      <c r="V12" s="8" t="s">
        <v>378</v>
      </c>
      <c r="X12" s="8" t="s">
        <v>381</v>
      </c>
      <c r="Y12" s="53" t="s">
        <v>331</v>
      </c>
      <c r="Z12" s="52" t="s">
        <v>370</v>
      </c>
      <c r="AB12" s="12">
        <f t="shared" si="2"/>
        <v>0</v>
      </c>
      <c r="AC12" s="12">
        <f t="shared" si="3"/>
        <v>0</v>
      </c>
      <c r="AD12" s="12">
        <f t="shared" si="4"/>
        <v>0</v>
      </c>
      <c r="AE12" s="12">
        <f t="shared" si="5"/>
        <v>1</v>
      </c>
      <c r="AF12" s="12">
        <f t="shared" si="6"/>
        <v>0</v>
      </c>
      <c r="AG12" s="12">
        <f t="shared" si="7"/>
        <v>1</v>
      </c>
      <c r="AH12" s="12">
        <f t="shared" si="8"/>
        <v>0</v>
      </c>
      <c r="AI12" s="12">
        <f t="shared" si="9"/>
        <v>0</v>
      </c>
      <c r="AJ12" s="12">
        <f t="shared" si="10"/>
        <v>0</v>
      </c>
      <c r="AK12" s="12">
        <f t="shared" si="11"/>
        <v>1</v>
      </c>
      <c r="AL12" s="12">
        <f t="shared" si="12"/>
        <v>1</v>
      </c>
      <c r="AM12" s="12">
        <f t="shared" si="13"/>
        <v>1</v>
      </c>
      <c r="AN12" s="12">
        <f t="shared" si="14"/>
        <v>0</v>
      </c>
      <c r="AO12" s="12">
        <f t="shared" si="15"/>
        <v>0</v>
      </c>
      <c r="AP12" s="12">
        <f t="shared" si="16"/>
        <v>1</v>
      </c>
      <c r="AQ12" s="12">
        <f t="shared" si="17"/>
        <v>0</v>
      </c>
      <c r="AR12" s="12">
        <f t="shared" si="18"/>
        <v>1</v>
      </c>
      <c r="AS12" s="12">
        <f t="shared" si="19"/>
        <v>1</v>
      </c>
      <c r="AT12" s="12">
        <f t="shared" si="20"/>
        <v>0</v>
      </c>
      <c r="AV12" s="12">
        <f t="shared" si="21"/>
        <v>1</v>
      </c>
      <c r="AW12" s="12" t="e">
        <f t="shared" si="22"/>
        <v>#N/A</v>
      </c>
    </row>
    <row r="13" spans="1:49" x14ac:dyDescent="0.25">
      <c r="A13" s="9" t="s">
        <v>63</v>
      </c>
      <c r="B13" s="8">
        <f t="shared" si="0"/>
        <v>10</v>
      </c>
      <c r="C13" s="58">
        <f t="shared" si="1"/>
        <v>1</v>
      </c>
      <c r="D13" s="41" t="s">
        <v>363</v>
      </c>
      <c r="E13" s="8" t="s">
        <v>282</v>
      </c>
      <c r="F13" s="8" t="s">
        <v>200</v>
      </c>
      <c r="G13" s="8" t="s">
        <v>288</v>
      </c>
      <c r="H13" s="8" t="s">
        <v>366</v>
      </c>
      <c r="I13" s="8" t="s">
        <v>367</v>
      </c>
      <c r="J13" s="8" t="s">
        <v>379</v>
      </c>
      <c r="K13" s="8" t="s">
        <v>306</v>
      </c>
      <c r="L13" s="8" t="s">
        <v>370</v>
      </c>
      <c r="M13" s="8" t="s">
        <v>305</v>
      </c>
      <c r="N13" s="8" t="s">
        <v>166</v>
      </c>
      <c r="O13" s="8" t="s">
        <v>372</v>
      </c>
      <c r="P13" s="8" t="s">
        <v>296</v>
      </c>
      <c r="Q13" s="8" t="s">
        <v>163</v>
      </c>
      <c r="R13" s="8" t="s">
        <v>374</v>
      </c>
      <c r="S13" s="8" t="s">
        <v>382</v>
      </c>
      <c r="T13" s="8" t="s">
        <v>376</v>
      </c>
      <c r="U13" s="8" t="s">
        <v>377</v>
      </c>
      <c r="V13" s="8" t="s">
        <v>383</v>
      </c>
      <c r="X13" s="8" t="s">
        <v>282</v>
      </c>
      <c r="Y13" s="53" t="s">
        <v>100</v>
      </c>
      <c r="Z13" s="33"/>
      <c r="AB13" s="12">
        <f t="shared" si="2"/>
        <v>0</v>
      </c>
      <c r="AC13" s="12">
        <f t="shared" si="3"/>
        <v>1</v>
      </c>
      <c r="AD13" s="12">
        <f t="shared" si="4"/>
        <v>1</v>
      </c>
      <c r="AE13" s="12">
        <f t="shared" si="5"/>
        <v>1</v>
      </c>
      <c r="AF13" s="12">
        <f t="shared" si="6"/>
        <v>0</v>
      </c>
      <c r="AG13" s="12">
        <f t="shared" si="7"/>
        <v>0</v>
      </c>
      <c r="AH13" s="12">
        <f t="shared" si="8"/>
        <v>0</v>
      </c>
      <c r="AI13" s="12">
        <f t="shared" si="9"/>
        <v>1</v>
      </c>
      <c r="AJ13" s="12">
        <f t="shared" si="10"/>
        <v>0</v>
      </c>
      <c r="AK13" s="12">
        <f t="shared" si="11"/>
        <v>0</v>
      </c>
      <c r="AL13" s="12">
        <f t="shared" si="12"/>
        <v>0</v>
      </c>
      <c r="AM13" s="12">
        <f t="shared" si="13"/>
        <v>1</v>
      </c>
      <c r="AN13" s="12">
        <f t="shared" si="14"/>
        <v>0</v>
      </c>
      <c r="AO13" s="12">
        <f t="shared" si="15"/>
        <v>1</v>
      </c>
      <c r="AP13" s="12">
        <f t="shared" si="16"/>
        <v>0</v>
      </c>
      <c r="AQ13" s="12">
        <f t="shared" si="17"/>
        <v>1</v>
      </c>
      <c r="AR13" s="12">
        <f t="shared" si="18"/>
        <v>1</v>
      </c>
      <c r="AS13" s="12">
        <f t="shared" si="19"/>
        <v>1</v>
      </c>
      <c r="AT13" s="12">
        <f t="shared" si="20"/>
        <v>1</v>
      </c>
      <c r="AV13" s="12">
        <f t="shared" si="21"/>
        <v>1</v>
      </c>
      <c r="AW13" s="12" t="e">
        <f t="shared" si="22"/>
        <v>#N/A</v>
      </c>
    </row>
    <row r="14" spans="1:49" x14ac:dyDescent="0.25">
      <c r="A14" s="9" t="s">
        <v>64</v>
      </c>
      <c r="B14" s="8">
        <f t="shared" si="0"/>
        <v>7</v>
      </c>
      <c r="C14" s="42">
        <f t="shared" si="1"/>
        <v>1</v>
      </c>
      <c r="D14" s="41" t="s">
        <v>363</v>
      </c>
      <c r="E14" s="8" t="s">
        <v>364</v>
      </c>
      <c r="F14" s="8" t="s">
        <v>365</v>
      </c>
      <c r="G14" s="8" t="s">
        <v>288</v>
      </c>
      <c r="H14" s="8" t="s">
        <v>366</v>
      </c>
      <c r="I14" s="8" t="s">
        <v>381</v>
      </c>
      <c r="J14" s="8" t="s">
        <v>379</v>
      </c>
      <c r="K14" s="8" t="s">
        <v>369</v>
      </c>
      <c r="L14" s="8" t="s">
        <v>358</v>
      </c>
      <c r="M14" s="8" t="s">
        <v>305</v>
      </c>
      <c r="N14" s="8" t="s">
        <v>371</v>
      </c>
      <c r="O14" s="8" t="s">
        <v>159</v>
      </c>
      <c r="P14" s="8" t="s">
        <v>248</v>
      </c>
      <c r="Q14" s="8" t="s">
        <v>373</v>
      </c>
      <c r="R14" s="8" t="s">
        <v>374</v>
      </c>
      <c r="S14" s="8" t="s">
        <v>375</v>
      </c>
      <c r="T14" s="8" t="s">
        <v>376</v>
      </c>
      <c r="U14" s="8" t="s">
        <v>377</v>
      </c>
      <c r="V14" s="8" t="s">
        <v>378</v>
      </c>
      <c r="X14" s="8" t="s">
        <v>371</v>
      </c>
      <c r="Y14" s="52" t="s">
        <v>373</v>
      </c>
      <c r="Z14" s="33"/>
      <c r="AB14" s="12">
        <f t="shared" si="2"/>
        <v>0</v>
      </c>
      <c r="AC14" s="12">
        <f t="shared" si="3"/>
        <v>0</v>
      </c>
      <c r="AD14" s="12">
        <f t="shared" si="4"/>
        <v>0</v>
      </c>
      <c r="AE14" s="12">
        <f t="shared" si="5"/>
        <v>1</v>
      </c>
      <c r="AF14" s="12">
        <f t="shared" si="6"/>
        <v>0</v>
      </c>
      <c r="AG14" s="12">
        <f t="shared" si="7"/>
        <v>1</v>
      </c>
      <c r="AH14" s="12">
        <f t="shared" si="8"/>
        <v>0</v>
      </c>
      <c r="AI14" s="12">
        <f t="shared" si="9"/>
        <v>0</v>
      </c>
      <c r="AJ14" s="12">
        <f t="shared" si="10"/>
        <v>1</v>
      </c>
      <c r="AK14" s="12">
        <f t="shared" si="11"/>
        <v>0</v>
      </c>
      <c r="AL14" s="12">
        <f t="shared" si="12"/>
        <v>1</v>
      </c>
      <c r="AM14" s="12">
        <f t="shared" si="13"/>
        <v>0</v>
      </c>
      <c r="AN14" s="12">
        <f t="shared" si="14"/>
        <v>1</v>
      </c>
      <c r="AO14" s="12">
        <f t="shared" si="15"/>
        <v>0</v>
      </c>
      <c r="AP14" s="12">
        <f t="shared" si="16"/>
        <v>0</v>
      </c>
      <c r="AQ14" s="12">
        <f t="shared" si="17"/>
        <v>0</v>
      </c>
      <c r="AR14" s="12">
        <f t="shared" si="18"/>
        <v>1</v>
      </c>
      <c r="AS14" s="12">
        <f t="shared" si="19"/>
        <v>1</v>
      </c>
      <c r="AT14" s="12">
        <f t="shared" si="20"/>
        <v>0</v>
      </c>
      <c r="AV14" s="12">
        <f t="shared" si="21"/>
        <v>1</v>
      </c>
      <c r="AW14" s="12" t="e">
        <f t="shared" si="22"/>
        <v>#N/A</v>
      </c>
    </row>
    <row r="15" spans="1:49" x14ac:dyDescent="0.25">
      <c r="A15" s="9" t="s">
        <v>65</v>
      </c>
      <c r="B15" s="8">
        <f t="shared" si="0"/>
        <v>8</v>
      </c>
      <c r="C15" s="58">
        <f t="shared" si="1"/>
        <v>0</v>
      </c>
      <c r="D15" s="41" t="s">
        <v>363</v>
      </c>
      <c r="E15" s="8" t="s">
        <v>282</v>
      </c>
      <c r="F15" s="8" t="s">
        <v>365</v>
      </c>
      <c r="G15" s="8" t="s">
        <v>385</v>
      </c>
      <c r="H15" s="8" t="s">
        <v>276</v>
      </c>
      <c r="I15" s="8" t="s">
        <v>367</v>
      </c>
      <c r="J15" s="8" t="s">
        <v>379</v>
      </c>
      <c r="K15" s="8" t="s">
        <v>306</v>
      </c>
      <c r="L15" s="8" t="s">
        <v>370</v>
      </c>
      <c r="M15" s="8" t="s">
        <v>305</v>
      </c>
      <c r="N15" s="8" t="s">
        <v>166</v>
      </c>
      <c r="O15" s="8" t="s">
        <v>372</v>
      </c>
      <c r="P15" s="8" t="s">
        <v>248</v>
      </c>
      <c r="Q15" s="8" t="s">
        <v>163</v>
      </c>
      <c r="R15" s="8" t="s">
        <v>374</v>
      </c>
      <c r="S15" s="8" t="s">
        <v>382</v>
      </c>
      <c r="T15" s="8" t="s">
        <v>158</v>
      </c>
      <c r="U15" s="8" t="s">
        <v>377</v>
      </c>
      <c r="V15" s="8" t="s">
        <v>378</v>
      </c>
      <c r="X15" s="52" t="s">
        <v>374</v>
      </c>
      <c r="Y15" s="53" t="s">
        <v>197</v>
      </c>
      <c r="Z15" s="33"/>
      <c r="AB15" s="12">
        <f t="shared" si="2"/>
        <v>0</v>
      </c>
      <c r="AC15" s="12">
        <f t="shared" si="3"/>
        <v>1</v>
      </c>
      <c r="AD15" s="12">
        <f t="shared" si="4"/>
        <v>0</v>
      </c>
      <c r="AE15" s="12">
        <f t="shared" si="5"/>
        <v>0</v>
      </c>
      <c r="AF15" s="12">
        <f t="shared" si="6"/>
        <v>1</v>
      </c>
      <c r="AG15" s="12">
        <f t="shared" si="7"/>
        <v>0</v>
      </c>
      <c r="AH15" s="12">
        <f t="shared" si="8"/>
        <v>0</v>
      </c>
      <c r="AI15" s="12">
        <f t="shared" si="9"/>
        <v>1</v>
      </c>
      <c r="AJ15" s="12">
        <f t="shared" si="10"/>
        <v>0</v>
      </c>
      <c r="AK15" s="12">
        <f t="shared" si="11"/>
        <v>0</v>
      </c>
      <c r="AL15" s="12">
        <f t="shared" si="12"/>
        <v>0</v>
      </c>
      <c r="AM15" s="12">
        <f t="shared" si="13"/>
        <v>1</v>
      </c>
      <c r="AN15" s="12">
        <f t="shared" si="14"/>
        <v>1</v>
      </c>
      <c r="AO15" s="12">
        <f t="shared" si="15"/>
        <v>1</v>
      </c>
      <c r="AP15" s="12">
        <f t="shared" si="16"/>
        <v>0</v>
      </c>
      <c r="AQ15" s="12">
        <f t="shared" si="17"/>
        <v>1</v>
      </c>
      <c r="AR15" s="12">
        <f t="shared" si="18"/>
        <v>0</v>
      </c>
      <c r="AS15" s="12">
        <f t="shared" si="19"/>
        <v>1</v>
      </c>
      <c r="AT15" s="12">
        <f t="shared" si="20"/>
        <v>0</v>
      </c>
      <c r="AV15" s="12" t="e">
        <f t="shared" si="21"/>
        <v>#N/A</v>
      </c>
      <c r="AW15" s="12" t="e">
        <f t="shared" si="22"/>
        <v>#N/A</v>
      </c>
    </row>
    <row r="16" spans="1:49" x14ac:dyDescent="0.25">
      <c r="A16" s="9" t="s">
        <v>66</v>
      </c>
      <c r="B16" s="8">
        <f t="shared" si="0"/>
        <v>9</v>
      </c>
      <c r="C16" s="42">
        <f t="shared" si="1"/>
        <v>1</v>
      </c>
      <c r="D16" s="41" t="s">
        <v>363</v>
      </c>
      <c r="E16" s="8" t="s">
        <v>282</v>
      </c>
      <c r="F16" s="8" t="s">
        <v>365</v>
      </c>
      <c r="G16" s="8" t="s">
        <v>288</v>
      </c>
      <c r="H16" s="8" t="s">
        <v>366</v>
      </c>
      <c r="I16" s="8" t="s">
        <v>367</v>
      </c>
      <c r="J16" s="8" t="s">
        <v>379</v>
      </c>
      <c r="K16" s="8" t="s">
        <v>369</v>
      </c>
      <c r="L16" s="8" t="s">
        <v>370</v>
      </c>
      <c r="M16" s="8" t="s">
        <v>294</v>
      </c>
      <c r="N16" s="8" t="s">
        <v>371</v>
      </c>
      <c r="O16" s="8" t="s">
        <v>372</v>
      </c>
      <c r="P16" s="8" t="s">
        <v>296</v>
      </c>
      <c r="Q16" s="8" t="s">
        <v>373</v>
      </c>
      <c r="R16" s="8" t="s">
        <v>380</v>
      </c>
      <c r="S16" s="8" t="s">
        <v>382</v>
      </c>
      <c r="T16" s="8" t="s">
        <v>376</v>
      </c>
      <c r="U16" s="8" t="s">
        <v>377</v>
      </c>
      <c r="V16" s="8" t="s">
        <v>378</v>
      </c>
      <c r="X16" s="8" t="s">
        <v>376</v>
      </c>
      <c r="Y16" s="52" t="s">
        <v>365</v>
      </c>
      <c r="Z16" s="33"/>
      <c r="AB16" s="12">
        <f t="shared" si="2"/>
        <v>0</v>
      </c>
      <c r="AC16" s="12">
        <f t="shared" si="3"/>
        <v>1</v>
      </c>
      <c r="AD16" s="12">
        <f t="shared" si="4"/>
        <v>0</v>
      </c>
      <c r="AE16" s="12">
        <f t="shared" si="5"/>
        <v>1</v>
      </c>
      <c r="AF16" s="12">
        <f t="shared" si="6"/>
        <v>0</v>
      </c>
      <c r="AG16" s="12">
        <f t="shared" si="7"/>
        <v>0</v>
      </c>
      <c r="AH16" s="12">
        <f t="shared" si="8"/>
        <v>0</v>
      </c>
      <c r="AI16" s="12">
        <f t="shared" si="9"/>
        <v>0</v>
      </c>
      <c r="AJ16" s="12">
        <f t="shared" si="10"/>
        <v>0</v>
      </c>
      <c r="AK16" s="12">
        <f t="shared" si="11"/>
        <v>1</v>
      </c>
      <c r="AL16" s="12">
        <f t="shared" si="12"/>
        <v>1</v>
      </c>
      <c r="AM16" s="12">
        <f t="shared" si="13"/>
        <v>1</v>
      </c>
      <c r="AN16" s="12">
        <f t="shared" si="14"/>
        <v>0</v>
      </c>
      <c r="AO16" s="12">
        <f t="shared" si="15"/>
        <v>0</v>
      </c>
      <c r="AP16" s="12">
        <f t="shared" si="16"/>
        <v>1</v>
      </c>
      <c r="AQ16" s="12">
        <f t="shared" si="17"/>
        <v>1</v>
      </c>
      <c r="AR16" s="12">
        <f t="shared" si="18"/>
        <v>1</v>
      </c>
      <c r="AS16" s="12">
        <f t="shared" si="19"/>
        <v>1</v>
      </c>
      <c r="AT16" s="12">
        <f t="shared" si="20"/>
        <v>0</v>
      </c>
      <c r="AV16" s="12">
        <f t="shared" si="21"/>
        <v>1</v>
      </c>
      <c r="AW16" s="12" t="e">
        <f t="shared" si="22"/>
        <v>#N/A</v>
      </c>
    </row>
    <row r="17" spans="1:49" x14ac:dyDescent="0.25">
      <c r="A17" s="9" t="s">
        <v>67</v>
      </c>
      <c r="B17" s="8">
        <f t="shared" si="0"/>
        <v>11</v>
      </c>
      <c r="C17" s="42">
        <f t="shared" si="1"/>
        <v>1</v>
      </c>
      <c r="D17" s="41" t="s">
        <v>363</v>
      </c>
      <c r="E17" s="8" t="s">
        <v>282</v>
      </c>
      <c r="F17" s="8" t="s">
        <v>200</v>
      </c>
      <c r="G17" s="8" t="s">
        <v>288</v>
      </c>
      <c r="H17" s="8" t="s">
        <v>366</v>
      </c>
      <c r="I17" s="8" t="s">
        <v>381</v>
      </c>
      <c r="J17" s="8" t="s">
        <v>379</v>
      </c>
      <c r="K17" s="8" t="s">
        <v>369</v>
      </c>
      <c r="L17" s="8" t="s">
        <v>370</v>
      </c>
      <c r="M17" s="8" t="s">
        <v>294</v>
      </c>
      <c r="N17" s="8" t="s">
        <v>166</v>
      </c>
      <c r="O17" s="8" t="s">
        <v>372</v>
      </c>
      <c r="P17" s="8" t="s">
        <v>296</v>
      </c>
      <c r="Q17" s="8" t="s">
        <v>163</v>
      </c>
      <c r="R17" s="8" t="s">
        <v>374</v>
      </c>
      <c r="S17" s="8" t="s">
        <v>382</v>
      </c>
      <c r="T17" s="8" t="s">
        <v>376</v>
      </c>
      <c r="U17" s="8" t="s">
        <v>377</v>
      </c>
      <c r="V17" s="8" t="s">
        <v>383</v>
      </c>
      <c r="X17" s="52" t="s">
        <v>379</v>
      </c>
      <c r="Y17" s="8" t="s">
        <v>382</v>
      </c>
      <c r="Z17" s="33"/>
      <c r="AB17" s="12">
        <f t="shared" si="2"/>
        <v>0</v>
      </c>
      <c r="AC17" s="12">
        <f t="shared" si="3"/>
        <v>1</v>
      </c>
      <c r="AD17" s="12">
        <f t="shared" si="4"/>
        <v>1</v>
      </c>
      <c r="AE17" s="12">
        <f t="shared" si="5"/>
        <v>1</v>
      </c>
      <c r="AF17" s="12">
        <f t="shared" si="6"/>
        <v>0</v>
      </c>
      <c r="AG17" s="12">
        <f t="shared" si="7"/>
        <v>1</v>
      </c>
      <c r="AH17" s="12">
        <f t="shared" si="8"/>
        <v>0</v>
      </c>
      <c r="AI17" s="12">
        <f t="shared" si="9"/>
        <v>0</v>
      </c>
      <c r="AJ17" s="12">
        <f t="shared" si="10"/>
        <v>0</v>
      </c>
      <c r="AK17" s="12">
        <f t="shared" si="11"/>
        <v>1</v>
      </c>
      <c r="AL17" s="12">
        <f t="shared" si="12"/>
        <v>0</v>
      </c>
      <c r="AM17" s="12">
        <f t="shared" si="13"/>
        <v>1</v>
      </c>
      <c r="AN17" s="12">
        <f t="shared" si="14"/>
        <v>0</v>
      </c>
      <c r="AO17" s="12">
        <f t="shared" si="15"/>
        <v>1</v>
      </c>
      <c r="AP17" s="12">
        <f t="shared" si="16"/>
        <v>0</v>
      </c>
      <c r="AQ17" s="12">
        <f t="shared" si="17"/>
        <v>1</v>
      </c>
      <c r="AR17" s="12">
        <f t="shared" si="18"/>
        <v>1</v>
      </c>
      <c r="AS17" s="12">
        <f t="shared" si="19"/>
        <v>1</v>
      </c>
      <c r="AT17" s="12">
        <f t="shared" si="20"/>
        <v>1</v>
      </c>
      <c r="AV17" s="12" t="e">
        <f t="shared" si="21"/>
        <v>#N/A</v>
      </c>
      <c r="AW17" s="12">
        <f t="shared" si="22"/>
        <v>1</v>
      </c>
    </row>
    <row r="18" spans="1:49" x14ac:dyDescent="0.25">
      <c r="A18" s="9" t="s">
        <v>68</v>
      </c>
      <c r="B18" s="8">
        <f t="shared" si="0"/>
        <v>8</v>
      </c>
      <c r="C18" s="58">
        <f t="shared" si="1"/>
        <v>0</v>
      </c>
      <c r="D18" s="41" t="s">
        <v>363</v>
      </c>
      <c r="E18" s="8" t="s">
        <v>282</v>
      </c>
      <c r="F18" s="8" t="s">
        <v>365</v>
      </c>
      <c r="G18" s="8" t="s">
        <v>385</v>
      </c>
      <c r="H18" s="8" t="s">
        <v>276</v>
      </c>
      <c r="I18" s="8" t="s">
        <v>367</v>
      </c>
      <c r="J18" s="8" t="s">
        <v>379</v>
      </c>
      <c r="K18" s="8" t="s">
        <v>369</v>
      </c>
      <c r="L18" s="8" t="s">
        <v>358</v>
      </c>
      <c r="M18" s="8" t="s">
        <v>294</v>
      </c>
      <c r="N18" s="8" t="s">
        <v>371</v>
      </c>
      <c r="O18" s="8" t="s">
        <v>159</v>
      </c>
      <c r="P18" s="8" t="s">
        <v>296</v>
      </c>
      <c r="Q18" s="8" t="s">
        <v>373</v>
      </c>
      <c r="R18" s="8" t="s">
        <v>380</v>
      </c>
      <c r="S18" s="8" t="s">
        <v>382</v>
      </c>
      <c r="T18" s="8" t="s">
        <v>376</v>
      </c>
      <c r="U18" s="8" t="s">
        <v>386</v>
      </c>
      <c r="V18" s="8" t="s">
        <v>378</v>
      </c>
      <c r="X18" s="53" t="s">
        <v>304</v>
      </c>
      <c r="Y18" s="53" t="s">
        <v>121</v>
      </c>
      <c r="Z18" s="33"/>
      <c r="AB18" s="12">
        <f t="shared" si="2"/>
        <v>0</v>
      </c>
      <c r="AC18" s="12">
        <f t="shared" si="3"/>
        <v>1</v>
      </c>
      <c r="AD18" s="12">
        <f t="shared" si="4"/>
        <v>0</v>
      </c>
      <c r="AE18" s="12">
        <f t="shared" si="5"/>
        <v>0</v>
      </c>
      <c r="AF18" s="12">
        <f t="shared" si="6"/>
        <v>1</v>
      </c>
      <c r="AG18" s="12">
        <f t="shared" si="7"/>
        <v>0</v>
      </c>
      <c r="AH18" s="12">
        <f t="shared" si="8"/>
        <v>0</v>
      </c>
      <c r="AI18" s="12">
        <f t="shared" si="9"/>
        <v>0</v>
      </c>
      <c r="AJ18" s="12">
        <f t="shared" si="10"/>
        <v>1</v>
      </c>
      <c r="AK18" s="12">
        <f t="shared" si="11"/>
        <v>1</v>
      </c>
      <c r="AL18" s="12">
        <f t="shared" si="12"/>
        <v>1</v>
      </c>
      <c r="AM18" s="12">
        <f t="shared" si="13"/>
        <v>0</v>
      </c>
      <c r="AN18" s="12">
        <f t="shared" si="14"/>
        <v>0</v>
      </c>
      <c r="AO18" s="12">
        <f t="shared" si="15"/>
        <v>0</v>
      </c>
      <c r="AP18" s="12">
        <f t="shared" si="16"/>
        <v>1</v>
      </c>
      <c r="AQ18" s="12">
        <f t="shared" si="17"/>
        <v>1</v>
      </c>
      <c r="AR18" s="12">
        <f t="shared" si="18"/>
        <v>1</v>
      </c>
      <c r="AS18" s="12">
        <f t="shared" si="19"/>
        <v>0</v>
      </c>
      <c r="AT18" s="12">
        <f t="shared" si="20"/>
        <v>0</v>
      </c>
      <c r="AV18" s="12" t="e">
        <f t="shared" si="21"/>
        <v>#N/A</v>
      </c>
      <c r="AW18" s="12" t="e">
        <f t="shared" si="22"/>
        <v>#N/A</v>
      </c>
    </row>
    <row r="19" spans="1:49" x14ac:dyDescent="0.25">
      <c r="A19" s="9" t="s">
        <v>69</v>
      </c>
      <c r="B19" s="8">
        <f t="shared" si="0"/>
        <v>5</v>
      </c>
      <c r="C19" s="42">
        <f t="shared" si="1"/>
        <v>0</v>
      </c>
      <c r="D19" s="41" t="s">
        <v>363</v>
      </c>
      <c r="E19" s="8" t="s">
        <v>364</v>
      </c>
      <c r="F19" s="8" t="s">
        <v>365</v>
      </c>
      <c r="G19" s="8" t="s">
        <v>288</v>
      </c>
      <c r="H19" s="8" t="s">
        <v>366</v>
      </c>
      <c r="I19" s="8" t="s">
        <v>367</v>
      </c>
      <c r="J19" s="8" t="s">
        <v>379</v>
      </c>
      <c r="K19" s="8" t="s">
        <v>369</v>
      </c>
      <c r="L19" s="8" t="s">
        <v>370</v>
      </c>
      <c r="M19" s="8" t="s">
        <v>305</v>
      </c>
      <c r="N19" s="8" t="s">
        <v>371</v>
      </c>
      <c r="O19" s="8" t="s">
        <v>372</v>
      </c>
      <c r="P19" s="8" t="s">
        <v>296</v>
      </c>
      <c r="Q19" s="8" t="s">
        <v>373</v>
      </c>
      <c r="R19" s="8" t="s">
        <v>374</v>
      </c>
      <c r="S19" s="8" t="s">
        <v>375</v>
      </c>
      <c r="T19" s="8" t="s">
        <v>376</v>
      </c>
      <c r="U19" s="8" t="s">
        <v>386</v>
      </c>
      <c r="V19" s="8" t="s">
        <v>383</v>
      </c>
      <c r="X19" s="52" t="s">
        <v>364</v>
      </c>
      <c r="Y19" s="52" t="s">
        <v>374</v>
      </c>
      <c r="Z19" s="33"/>
      <c r="AB19" s="12">
        <f t="shared" si="2"/>
        <v>0</v>
      </c>
      <c r="AC19" s="12">
        <f t="shared" si="3"/>
        <v>0</v>
      </c>
      <c r="AD19" s="12">
        <f t="shared" si="4"/>
        <v>0</v>
      </c>
      <c r="AE19" s="12">
        <f t="shared" si="5"/>
        <v>1</v>
      </c>
      <c r="AF19" s="12">
        <f t="shared" si="6"/>
        <v>0</v>
      </c>
      <c r="AG19" s="12">
        <f t="shared" si="7"/>
        <v>0</v>
      </c>
      <c r="AH19" s="12">
        <f t="shared" si="8"/>
        <v>0</v>
      </c>
      <c r="AI19" s="12">
        <f t="shared" si="9"/>
        <v>0</v>
      </c>
      <c r="AJ19" s="12">
        <f t="shared" si="10"/>
        <v>0</v>
      </c>
      <c r="AK19" s="12">
        <f t="shared" si="11"/>
        <v>0</v>
      </c>
      <c r="AL19" s="12">
        <f t="shared" si="12"/>
        <v>1</v>
      </c>
      <c r="AM19" s="12">
        <f t="shared" si="13"/>
        <v>1</v>
      </c>
      <c r="AN19" s="12">
        <f t="shared" si="14"/>
        <v>0</v>
      </c>
      <c r="AO19" s="12">
        <f t="shared" si="15"/>
        <v>0</v>
      </c>
      <c r="AP19" s="12">
        <f t="shared" si="16"/>
        <v>0</v>
      </c>
      <c r="AQ19" s="12">
        <f t="shared" si="17"/>
        <v>0</v>
      </c>
      <c r="AR19" s="12">
        <f t="shared" si="18"/>
        <v>1</v>
      </c>
      <c r="AS19" s="12">
        <f t="shared" si="19"/>
        <v>0</v>
      </c>
      <c r="AT19" s="12">
        <f t="shared" si="20"/>
        <v>1</v>
      </c>
      <c r="AV19" s="12" t="e">
        <f t="shared" si="21"/>
        <v>#N/A</v>
      </c>
      <c r="AW19" s="12" t="e">
        <f t="shared" si="22"/>
        <v>#N/A</v>
      </c>
    </row>
    <row r="20" spans="1:49" x14ac:dyDescent="0.25">
      <c r="A20" s="9" t="s">
        <v>70</v>
      </c>
      <c r="B20" s="8">
        <f t="shared" si="0"/>
        <v>8</v>
      </c>
      <c r="C20" s="42">
        <f t="shared" si="1"/>
        <v>1</v>
      </c>
      <c r="D20" s="41" t="s">
        <v>363</v>
      </c>
      <c r="E20" s="8" t="s">
        <v>364</v>
      </c>
      <c r="F20" s="8" t="s">
        <v>365</v>
      </c>
      <c r="G20" s="8" t="s">
        <v>288</v>
      </c>
      <c r="H20" s="8" t="s">
        <v>366</v>
      </c>
      <c r="I20" s="8" t="s">
        <v>381</v>
      </c>
      <c r="J20" s="8" t="s">
        <v>379</v>
      </c>
      <c r="K20" s="8" t="s">
        <v>369</v>
      </c>
      <c r="L20" s="8" t="s">
        <v>370</v>
      </c>
      <c r="M20" s="8" t="s">
        <v>305</v>
      </c>
      <c r="N20" s="8" t="s">
        <v>371</v>
      </c>
      <c r="O20" s="8" t="s">
        <v>372</v>
      </c>
      <c r="P20" s="8" t="s">
        <v>296</v>
      </c>
      <c r="Q20" s="8" t="s">
        <v>163</v>
      </c>
      <c r="R20" s="8" t="s">
        <v>374</v>
      </c>
      <c r="S20" s="8" t="s">
        <v>382</v>
      </c>
      <c r="T20" s="8" t="s">
        <v>376</v>
      </c>
      <c r="U20" s="8" t="s">
        <v>377</v>
      </c>
      <c r="V20" s="8" t="s">
        <v>378</v>
      </c>
      <c r="X20" s="8" t="s">
        <v>377</v>
      </c>
      <c r="Y20" s="52" t="s">
        <v>378</v>
      </c>
      <c r="Z20" s="33"/>
      <c r="AB20" s="12">
        <f t="shared" si="2"/>
        <v>0</v>
      </c>
      <c r="AC20" s="12">
        <f t="shared" si="3"/>
        <v>0</v>
      </c>
      <c r="AD20" s="12">
        <f t="shared" si="4"/>
        <v>0</v>
      </c>
      <c r="AE20" s="12">
        <f t="shared" si="5"/>
        <v>1</v>
      </c>
      <c r="AF20" s="12">
        <f t="shared" si="6"/>
        <v>0</v>
      </c>
      <c r="AG20" s="12">
        <f t="shared" si="7"/>
        <v>1</v>
      </c>
      <c r="AH20" s="12">
        <f t="shared" si="8"/>
        <v>0</v>
      </c>
      <c r="AI20" s="12">
        <f t="shared" si="9"/>
        <v>0</v>
      </c>
      <c r="AJ20" s="12">
        <f t="shared" si="10"/>
        <v>0</v>
      </c>
      <c r="AK20" s="12">
        <f t="shared" si="11"/>
        <v>0</v>
      </c>
      <c r="AL20" s="12">
        <f t="shared" si="12"/>
        <v>1</v>
      </c>
      <c r="AM20" s="12">
        <f t="shared" si="13"/>
        <v>1</v>
      </c>
      <c r="AN20" s="12">
        <f t="shared" si="14"/>
        <v>0</v>
      </c>
      <c r="AO20" s="12">
        <f t="shared" si="15"/>
        <v>1</v>
      </c>
      <c r="AP20" s="12">
        <f t="shared" si="16"/>
        <v>0</v>
      </c>
      <c r="AQ20" s="12">
        <f t="shared" si="17"/>
        <v>1</v>
      </c>
      <c r="AR20" s="12">
        <f t="shared" si="18"/>
        <v>1</v>
      </c>
      <c r="AS20" s="12">
        <f t="shared" si="19"/>
        <v>1</v>
      </c>
      <c r="AT20" s="12">
        <f t="shared" si="20"/>
        <v>0</v>
      </c>
      <c r="AV20" s="12">
        <f t="shared" si="21"/>
        <v>1</v>
      </c>
      <c r="AW20" s="12" t="e">
        <f t="shared" si="22"/>
        <v>#N/A</v>
      </c>
    </row>
    <row r="21" spans="1:49" x14ac:dyDescent="0.25">
      <c r="A21" s="9" t="s">
        <v>71</v>
      </c>
      <c r="B21" s="8">
        <f t="shared" si="0"/>
        <v>7</v>
      </c>
      <c r="C21" s="42">
        <f t="shared" si="1"/>
        <v>2</v>
      </c>
      <c r="D21" s="41" t="s">
        <v>363</v>
      </c>
      <c r="E21" s="8" t="s">
        <v>364</v>
      </c>
      <c r="F21" s="8" t="s">
        <v>200</v>
      </c>
      <c r="G21" s="8" t="s">
        <v>288</v>
      </c>
      <c r="H21" s="8" t="s">
        <v>366</v>
      </c>
      <c r="I21" s="8" t="s">
        <v>381</v>
      </c>
      <c r="J21" s="8" t="s">
        <v>379</v>
      </c>
      <c r="K21" s="8" t="s">
        <v>369</v>
      </c>
      <c r="L21" s="8" t="s">
        <v>370</v>
      </c>
      <c r="M21" s="8" t="s">
        <v>305</v>
      </c>
      <c r="N21" s="8" t="s">
        <v>371</v>
      </c>
      <c r="O21" s="8" t="s">
        <v>159</v>
      </c>
      <c r="P21" s="8" t="s">
        <v>296</v>
      </c>
      <c r="Q21" s="8" t="s">
        <v>373</v>
      </c>
      <c r="R21" s="8" t="s">
        <v>380</v>
      </c>
      <c r="S21" s="8" t="s">
        <v>375</v>
      </c>
      <c r="T21" s="8" t="s">
        <v>158</v>
      </c>
      <c r="U21" s="8" t="s">
        <v>377</v>
      </c>
      <c r="V21" s="8" t="s">
        <v>383</v>
      </c>
      <c r="X21" s="8" t="s">
        <v>377</v>
      </c>
      <c r="Y21" s="8" t="s">
        <v>371</v>
      </c>
      <c r="Z21" s="33"/>
      <c r="AB21" s="12">
        <f t="shared" si="2"/>
        <v>0</v>
      </c>
      <c r="AC21" s="12">
        <f t="shared" si="3"/>
        <v>0</v>
      </c>
      <c r="AD21" s="12">
        <f t="shared" si="4"/>
        <v>1</v>
      </c>
      <c r="AE21" s="12">
        <f t="shared" si="5"/>
        <v>1</v>
      </c>
      <c r="AF21" s="12">
        <f t="shared" si="6"/>
        <v>0</v>
      </c>
      <c r="AG21" s="12">
        <f t="shared" si="7"/>
        <v>1</v>
      </c>
      <c r="AH21" s="12">
        <f t="shared" si="8"/>
        <v>0</v>
      </c>
      <c r="AI21" s="12">
        <f t="shared" si="9"/>
        <v>0</v>
      </c>
      <c r="AJ21" s="12">
        <f t="shared" si="10"/>
        <v>0</v>
      </c>
      <c r="AK21" s="12">
        <f t="shared" si="11"/>
        <v>0</v>
      </c>
      <c r="AL21" s="12">
        <f t="shared" si="12"/>
        <v>1</v>
      </c>
      <c r="AM21" s="12">
        <f t="shared" si="13"/>
        <v>0</v>
      </c>
      <c r="AN21" s="12">
        <f t="shared" si="14"/>
        <v>0</v>
      </c>
      <c r="AO21" s="12">
        <f t="shared" si="15"/>
        <v>0</v>
      </c>
      <c r="AP21" s="12">
        <f t="shared" si="16"/>
        <v>1</v>
      </c>
      <c r="AQ21" s="12">
        <f t="shared" si="17"/>
        <v>0</v>
      </c>
      <c r="AR21" s="12">
        <f t="shared" si="18"/>
        <v>0</v>
      </c>
      <c r="AS21" s="12">
        <f t="shared" si="19"/>
        <v>1</v>
      </c>
      <c r="AT21" s="12">
        <f t="shared" si="20"/>
        <v>1</v>
      </c>
      <c r="AV21" s="12">
        <f t="shared" si="21"/>
        <v>1</v>
      </c>
      <c r="AW21" s="12">
        <f t="shared" si="22"/>
        <v>1</v>
      </c>
    </row>
    <row r="22" spans="1:49" x14ac:dyDescent="0.25">
      <c r="A22" s="9" t="s">
        <v>72</v>
      </c>
      <c r="B22" s="8">
        <f t="shared" si="0"/>
        <v>8</v>
      </c>
      <c r="C22" s="58">
        <f t="shared" si="1"/>
        <v>0</v>
      </c>
      <c r="D22" s="41" t="s">
        <v>384</v>
      </c>
      <c r="E22" s="8" t="s">
        <v>364</v>
      </c>
      <c r="F22" s="8" t="s">
        <v>200</v>
      </c>
      <c r="G22" s="8" t="s">
        <v>288</v>
      </c>
      <c r="H22" s="8" t="s">
        <v>366</v>
      </c>
      <c r="I22" s="8" t="s">
        <v>367</v>
      </c>
      <c r="J22" s="8" t="s">
        <v>368</v>
      </c>
      <c r="K22" s="8" t="s">
        <v>369</v>
      </c>
      <c r="L22" s="8" t="s">
        <v>370</v>
      </c>
      <c r="M22" s="8" t="s">
        <v>294</v>
      </c>
      <c r="N22" s="8" t="s">
        <v>166</v>
      </c>
      <c r="O22" s="8" t="s">
        <v>159</v>
      </c>
      <c r="P22" s="8" t="s">
        <v>296</v>
      </c>
      <c r="Q22" s="8" t="s">
        <v>373</v>
      </c>
      <c r="R22" s="8" t="s">
        <v>380</v>
      </c>
      <c r="S22" s="8" t="s">
        <v>375</v>
      </c>
      <c r="T22" s="8" t="s">
        <v>376</v>
      </c>
      <c r="U22" s="8" t="s">
        <v>377</v>
      </c>
      <c r="V22" s="8" t="s">
        <v>378</v>
      </c>
      <c r="X22" s="53" t="s">
        <v>197</v>
      </c>
      <c r="Y22" s="52" t="s">
        <v>296</v>
      </c>
      <c r="Z22" s="33"/>
      <c r="AB22" s="12">
        <f t="shared" si="2"/>
        <v>1</v>
      </c>
      <c r="AC22" s="12">
        <f t="shared" si="3"/>
        <v>0</v>
      </c>
      <c r="AD22" s="12">
        <f t="shared" si="4"/>
        <v>1</v>
      </c>
      <c r="AE22" s="12">
        <f t="shared" si="5"/>
        <v>1</v>
      </c>
      <c r="AF22" s="12">
        <f t="shared" si="6"/>
        <v>0</v>
      </c>
      <c r="AG22" s="12">
        <f t="shared" si="7"/>
        <v>0</v>
      </c>
      <c r="AH22" s="12">
        <f t="shared" si="8"/>
        <v>1</v>
      </c>
      <c r="AI22" s="12">
        <f t="shared" si="9"/>
        <v>0</v>
      </c>
      <c r="AJ22" s="12">
        <f t="shared" si="10"/>
        <v>0</v>
      </c>
      <c r="AK22" s="12">
        <f t="shared" si="11"/>
        <v>1</v>
      </c>
      <c r="AL22" s="12">
        <f t="shared" si="12"/>
        <v>0</v>
      </c>
      <c r="AM22" s="12">
        <f t="shared" si="13"/>
        <v>0</v>
      </c>
      <c r="AN22" s="12">
        <f t="shared" si="14"/>
        <v>0</v>
      </c>
      <c r="AO22" s="12">
        <f t="shared" si="15"/>
        <v>0</v>
      </c>
      <c r="AP22" s="12">
        <f t="shared" si="16"/>
        <v>1</v>
      </c>
      <c r="AQ22" s="12">
        <f t="shared" si="17"/>
        <v>0</v>
      </c>
      <c r="AR22" s="12">
        <f t="shared" si="18"/>
        <v>1</v>
      </c>
      <c r="AS22" s="12">
        <f t="shared" si="19"/>
        <v>1</v>
      </c>
      <c r="AT22" s="12">
        <f t="shared" si="20"/>
        <v>0</v>
      </c>
      <c r="AV22" s="12" t="e">
        <f t="shared" si="21"/>
        <v>#N/A</v>
      </c>
      <c r="AW22" s="12" t="e">
        <f t="shared" si="22"/>
        <v>#N/A</v>
      </c>
    </row>
    <row r="23" spans="1:49" x14ac:dyDescent="0.25">
      <c r="A23" s="9" t="s">
        <v>73</v>
      </c>
      <c r="B23" s="8">
        <f t="shared" si="0"/>
        <v>12</v>
      </c>
      <c r="C23" s="42">
        <f t="shared" si="1"/>
        <v>1</v>
      </c>
      <c r="D23" s="41" t="s">
        <v>363</v>
      </c>
      <c r="E23" s="8" t="s">
        <v>282</v>
      </c>
      <c r="F23" s="8" t="s">
        <v>200</v>
      </c>
      <c r="G23" s="8" t="s">
        <v>288</v>
      </c>
      <c r="H23" s="8" t="s">
        <v>276</v>
      </c>
      <c r="I23" s="8" t="s">
        <v>381</v>
      </c>
      <c r="J23" s="8" t="s">
        <v>379</v>
      </c>
      <c r="K23" s="8" t="s">
        <v>369</v>
      </c>
      <c r="L23" s="8" t="s">
        <v>370</v>
      </c>
      <c r="M23" s="8" t="s">
        <v>294</v>
      </c>
      <c r="N23" s="8" t="s">
        <v>371</v>
      </c>
      <c r="O23" s="8" t="s">
        <v>159</v>
      </c>
      <c r="P23" s="8" t="s">
        <v>296</v>
      </c>
      <c r="Q23" s="8" t="s">
        <v>163</v>
      </c>
      <c r="R23" s="8" t="s">
        <v>374</v>
      </c>
      <c r="S23" s="8" t="s">
        <v>382</v>
      </c>
      <c r="T23" s="8" t="s">
        <v>376</v>
      </c>
      <c r="U23" s="8" t="s">
        <v>377</v>
      </c>
      <c r="V23" s="8" t="s">
        <v>383</v>
      </c>
      <c r="X23" s="8" t="s">
        <v>288</v>
      </c>
      <c r="Y23" s="52" t="s">
        <v>374</v>
      </c>
      <c r="Z23" s="33"/>
      <c r="AB23" s="12">
        <f t="shared" si="2"/>
        <v>0</v>
      </c>
      <c r="AC23" s="12">
        <f t="shared" si="3"/>
        <v>1</v>
      </c>
      <c r="AD23" s="12">
        <f t="shared" si="4"/>
        <v>1</v>
      </c>
      <c r="AE23" s="12">
        <f t="shared" si="5"/>
        <v>1</v>
      </c>
      <c r="AF23" s="12">
        <f t="shared" si="6"/>
        <v>1</v>
      </c>
      <c r="AG23" s="12">
        <f t="shared" si="7"/>
        <v>1</v>
      </c>
      <c r="AH23" s="12">
        <f t="shared" si="8"/>
        <v>0</v>
      </c>
      <c r="AI23" s="12">
        <f t="shared" si="9"/>
        <v>0</v>
      </c>
      <c r="AJ23" s="12">
        <f t="shared" si="10"/>
        <v>0</v>
      </c>
      <c r="AK23" s="12">
        <f t="shared" si="11"/>
        <v>1</v>
      </c>
      <c r="AL23" s="12">
        <f t="shared" si="12"/>
        <v>1</v>
      </c>
      <c r="AM23" s="12">
        <f t="shared" si="13"/>
        <v>0</v>
      </c>
      <c r="AN23" s="12">
        <f t="shared" si="14"/>
        <v>0</v>
      </c>
      <c r="AO23" s="12">
        <f t="shared" si="15"/>
        <v>1</v>
      </c>
      <c r="AP23" s="12">
        <f t="shared" si="16"/>
        <v>0</v>
      </c>
      <c r="AQ23" s="12">
        <f t="shared" si="17"/>
        <v>1</v>
      </c>
      <c r="AR23" s="12">
        <f t="shared" si="18"/>
        <v>1</v>
      </c>
      <c r="AS23" s="12">
        <f t="shared" si="19"/>
        <v>1</v>
      </c>
      <c r="AT23" s="12">
        <f t="shared" si="20"/>
        <v>1</v>
      </c>
      <c r="AV23" s="12">
        <f t="shared" si="21"/>
        <v>1</v>
      </c>
      <c r="AW23" s="12" t="e">
        <f t="shared" si="22"/>
        <v>#N/A</v>
      </c>
    </row>
    <row r="24" spans="1:49" x14ac:dyDescent="0.25">
      <c r="A24" s="9" t="s">
        <v>74</v>
      </c>
      <c r="B24" s="8">
        <f t="shared" si="0"/>
        <v>9</v>
      </c>
      <c r="C24" s="42">
        <f t="shared" si="1"/>
        <v>1</v>
      </c>
      <c r="D24" s="41" t="s">
        <v>363</v>
      </c>
      <c r="E24" s="8" t="s">
        <v>364</v>
      </c>
      <c r="F24" s="8" t="s">
        <v>365</v>
      </c>
      <c r="G24" s="8" t="s">
        <v>288</v>
      </c>
      <c r="H24" s="8" t="s">
        <v>366</v>
      </c>
      <c r="I24" s="8" t="s">
        <v>381</v>
      </c>
      <c r="J24" s="8" t="s">
        <v>368</v>
      </c>
      <c r="K24" s="8" t="s">
        <v>369</v>
      </c>
      <c r="L24" s="8" t="s">
        <v>358</v>
      </c>
      <c r="M24" s="8" t="s">
        <v>305</v>
      </c>
      <c r="N24" s="8" t="s">
        <v>371</v>
      </c>
      <c r="O24" s="8" t="s">
        <v>372</v>
      </c>
      <c r="P24" s="8" t="s">
        <v>296</v>
      </c>
      <c r="Q24" s="8" t="s">
        <v>373</v>
      </c>
      <c r="R24" s="8" t="s">
        <v>374</v>
      </c>
      <c r="S24" s="8" t="s">
        <v>375</v>
      </c>
      <c r="T24" s="8" t="s">
        <v>376</v>
      </c>
      <c r="U24" s="8" t="s">
        <v>377</v>
      </c>
      <c r="V24" s="8" t="s">
        <v>383</v>
      </c>
      <c r="X24" s="52" t="s">
        <v>363</v>
      </c>
      <c r="Y24" s="8" t="s">
        <v>381</v>
      </c>
      <c r="Z24" s="33"/>
      <c r="AB24" s="12">
        <f t="shared" si="2"/>
        <v>0</v>
      </c>
      <c r="AC24" s="12">
        <f t="shared" si="3"/>
        <v>0</v>
      </c>
      <c r="AD24" s="12">
        <f t="shared" si="4"/>
        <v>0</v>
      </c>
      <c r="AE24" s="12">
        <f t="shared" si="5"/>
        <v>1</v>
      </c>
      <c r="AF24" s="12">
        <f t="shared" si="6"/>
        <v>0</v>
      </c>
      <c r="AG24" s="12">
        <f t="shared" si="7"/>
        <v>1</v>
      </c>
      <c r="AH24" s="12">
        <f t="shared" si="8"/>
        <v>1</v>
      </c>
      <c r="AI24" s="12">
        <f t="shared" si="9"/>
        <v>0</v>
      </c>
      <c r="AJ24" s="12">
        <f t="shared" si="10"/>
        <v>1</v>
      </c>
      <c r="AK24" s="12">
        <f t="shared" si="11"/>
        <v>0</v>
      </c>
      <c r="AL24" s="12">
        <f t="shared" si="12"/>
        <v>1</v>
      </c>
      <c r="AM24" s="12">
        <f t="shared" si="13"/>
        <v>1</v>
      </c>
      <c r="AN24" s="12">
        <f t="shared" si="14"/>
        <v>0</v>
      </c>
      <c r="AO24" s="12">
        <f t="shared" si="15"/>
        <v>0</v>
      </c>
      <c r="AP24" s="12">
        <f t="shared" si="16"/>
        <v>0</v>
      </c>
      <c r="AQ24" s="12">
        <f t="shared" si="17"/>
        <v>0</v>
      </c>
      <c r="AR24" s="12">
        <f t="shared" si="18"/>
        <v>1</v>
      </c>
      <c r="AS24" s="12">
        <f t="shared" si="19"/>
        <v>1</v>
      </c>
      <c r="AT24" s="12">
        <f t="shared" si="20"/>
        <v>1</v>
      </c>
      <c r="AV24" s="12" t="e">
        <f t="shared" si="21"/>
        <v>#N/A</v>
      </c>
      <c r="AW24" s="12">
        <f t="shared" si="22"/>
        <v>1</v>
      </c>
    </row>
    <row r="25" spans="1:49" x14ac:dyDescent="0.25">
      <c r="A25" s="9" t="s">
        <v>75</v>
      </c>
      <c r="B25" s="8">
        <f t="shared" si="0"/>
        <v>7</v>
      </c>
      <c r="C25" s="58">
        <f t="shared" si="1"/>
        <v>1</v>
      </c>
      <c r="D25" s="41" t="s">
        <v>363</v>
      </c>
      <c r="E25" s="8" t="s">
        <v>282</v>
      </c>
      <c r="F25" s="8" t="s">
        <v>365</v>
      </c>
      <c r="G25" s="8" t="s">
        <v>288</v>
      </c>
      <c r="H25" s="8" t="s">
        <v>366</v>
      </c>
      <c r="I25" s="8" t="s">
        <v>367</v>
      </c>
      <c r="J25" s="8" t="s">
        <v>379</v>
      </c>
      <c r="K25" s="8" t="s">
        <v>369</v>
      </c>
      <c r="L25" s="8" t="s">
        <v>370</v>
      </c>
      <c r="M25" s="8" t="s">
        <v>294</v>
      </c>
      <c r="N25" s="8" t="s">
        <v>371</v>
      </c>
      <c r="O25" s="8" t="s">
        <v>372</v>
      </c>
      <c r="P25" s="8" t="s">
        <v>296</v>
      </c>
      <c r="Q25" s="8" t="s">
        <v>373</v>
      </c>
      <c r="R25" s="8" t="s">
        <v>374</v>
      </c>
      <c r="S25" s="8" t="s">
        <v>375</v>
      </c>
      <c r="T25" s="8" t="s">
        <v>376</v>
      </c>
      <c r="U25" s="8" t="s">
        <v>377</v>
      </c>
      <c r="V25" s="8" t="s">
        <v>378</v>
      </c>
      <c r="X25" s="8" t="s">
        <v>288</v>
      </c>
      <c r="Y25" s="52" t="s">
        <v>369</v>
      </c>
      <c r="Z25" s="52" t="s">
        <v>379</v>
      </c>
      <c r="AB25" s="12">
        <f t="shared" si="2"/>
        <v>0</v>
      </c>
      <c r="AC25" s="12">
        <f t="shared" si="3"/>
        <v>1</v>
      </c>
      <c r="AD25" s="12">
        <f t="shared" si="4"/>
        <v>0</v>
      </c>
      <c r="AE25" s="12">
        <f t="shared" si="5"/>
        <v>1</v>
      </c>
      <c r="AF25" s="12">
        <f t="shared" si="6"/>
        <v>0</v>
      </c>
      <c r="AG25" s="12">
        <f t="shared" si="7"/>
        <v>0</v>
      </c>
      <c r="AH25" s="12">
        <f t="shared" si="8"/>
        <v>0</v>
      </c>
      <c r="AI25" s="12">
        <f t="shared" si="9"/>
        <v>0</v>
      </c>
      <c r="AJ25" s="12">
        <f t="shared" si="10"/>
        <v>0</v>
      </c>
      <c r="AK25" s="12">
        <f t="shared" si="11"/>
        <v>1</v>
      </c>
      <c r="AL25" s="12">
        <f t="shared" si="12"/>
        <v>1</v>
      </c>
      <c r="AM25" s="12">
        <f t="shared" si="13"/>
        <v>1</v>
      </c>
      <c r="AN25" s="12">
        <f t="shared" si="14"/>
        <v>0</v>
      </c>
      <c r="AO25" s="12">
        <f t="shared" si="15"/>
        <v>0</v>
      </c>
      <c r="AP25" s="12">
        <f t="shared" si="16"/>
        <v>0</v>
      </c>
      <c r="AQ25" s="12">
        <f t="shared" si="17"/>
        <v>0</v>
      </c>
      <c r="AR25" s="12">
        <f t="shared" si="18"/>
        <v>1</v>
      </c>
      <c r="AS25" s="12">
        <f t="shared" si="19"/>
        <v>1</v>
      </c>
      <c r="AT25" s="12">
        <f t="shared" si="20"/>
        <v>0</v>
      </c>
      <c r="AV25" s="12">
        <f t="shared" si="21"/>
        <v>1</v>
      </c>
      <c r="AW25" s="12" t="e">
        <f t="shared" si="22"/>
        <v>#N/A</v>
      </c>
    </row>
    <row r="26" spans="1:49" ht="15.75" thickBot="1" x14ac:dyDescent="0.3">
      <c r="A26" s="43" t="s">
        <v>98</v>
      </c>
      <c r="B26" s="44">
        <f t="shared" si="0"/>
        <v>7</v>
      </c>
      <c r="C26" s="45">
        <f t="shared" si="1"/>
        <v>1</v>
      </c>
      <c r="D26" s="41" t="s">
        <v>363</v>
      </c>
      <c r="E26" s="8" t="s">
        <v>364</v>
      </c>
      <c r="F26" s="8" t="s">
        <v>365</v>
      </c>
      <c r="G26" s="8" t="s">
        <v>288</v>
      </c>
      <c r="H26" s="8" t="s">
        <v>366</v>
      </c>
      <c r="I26" s="8" t="s">
        <v>381</v>
      </c>
      <c r="J26" s="8" t="s">
        <v>379</v>
      </c>
      <c r="K26" s="8" t="s">
        <v>369</v>
      </c>
      <c r="L26" s="8" t="s">
        <v>370</v>
      </c>
      <c r="M26" s="8" t="s">
        <v>294</v>
      </c>
      <c r="N26" s="8" t="s">
        <v>371</v>
      </c>
      <c r="O26" s="8" t="s">
        <v>372</v>
      </c>
      <c r="P26" s="8" t="s">
        <v>296</v>
      </c>
      <c r="Q26" s="8" t="s">
        <v>373</v>
      </c>
      <c r="R26" s="8" t="s">
        <v>374</v>
      </c>
      <c r="S26" s="8" t="s">
        <v>375</v>
      </c>
      <c r="T26" s="8" t="s">
        <v>376</v>
      </c>
      <c r="U26" s="8" t="s">
        <v>377</v>
      </c>
      <c r="V26" s="8" t="s">
        <v>378</v>
      </c>
      <c r="X26" s="8" t="s">
        <v>371</v>
      </c>
      <c r="Y26" s="52" t="s">
        <v>379</v>
      </c>
      <c r="Z26" s="33"/>
      <c r="AB26" s="12">
        <f t="shared" si="2"/>
        <v>0</v>
      </c>
      <c r="AC26" s="12">
        <f t="shared" si="3"/>
        <v>0</v>
      </c>
      <c r="AD26" s="12">
        <f t="shared" si="4"/>
        <v>0</v>
      </c>
      <c r="AE26" s="12">
        <f t="shared" si="5"/>
        <v>1</v>
      </c>
      <c r="AF26" s="12">
        <f t="shared" si="6"/>
        <v>0</v>
      </c>
      <c r="AG26" s="12">
        <f t="shared" si="7"/>
        <v>1</v>
      </c>
      <c r="AH26" s="12">
        <f t="shared" si="8"/>
        <v>0</v>
      </c>
      <c r="AI26" s="12">
        <f t="shared" si="9"/>
        <v>0</v>
      </c>
      <c r="AJ26" s="12">
        <f t="shared" si="10"/>
        <v>0</v>
      </c>
      <c r="AK26" s="12">
        <f t="shared" si="11"/>
        <v>1</v>
      </c>
      <c r="AL26" s="12">
        <f t="shared" si="12"/>
        <v>1</v>
      </c>
      <c r="AM26" s="12">
        <f t="shared" si="13"/>
        <v>1</v>
      </c>
      <c r="AN26" s="12">
        <f t="shared" si="14"/>
        <v>0</v>
      </c>
      <c r="AO26" s="12">
        <f t="shared" si="15"/>
        <v>0</v>
      </c>
      <c r="AP26" s="12">
        <f t="shared" si="16"/>
        <v>0</v>
      </c>
      <c r="AQ26" s="12">
        <f t="shared" si="17"/>
        <v>0</v>
      </c>
      <c r="AR26" s="12">
        <f t="shared" si="18"/>
        <v>1</v>
      </c>
      <c r="AS26" s="12">
        <f t="shared" si="19"/>
        <v>1</v>
      </c>
      <c r="AT26" s="12">
        <f t="shared" si="20"/>
        <v>0</v>
      </c>
      <c r="AV26" s="12">
        <f t="shared" si="21"/>
        <v>1</v>
      </c>
      <c r="AW26" s="12" t="e">
        <f t="shared" si="22"/>
        <v>#N/A</v>
      </c>
    </row>
    <row r="27" spans="1:49" x14ac:dyDescent="0.25">
      <c r="A27" s="36" t="s">
        <v>99</v>
      </c>
    </row>
    <row r="28" spans="1:49" x14ac:dyDescent="0.25">
      <c r="A28" s="35"/>
      <c r="D28" s="8" t="s">
        <v>384</v>
      </c>
      <c r="E28" s="8" t="s">
        <v>282</v>
      </c>
      <c r="F28" s="8" t="s">
        <v>200</v>
      </c>
      <c r="G28" s="8" t="s">
        <v>288</v>
      </c>
      <c r="H28" s="8" t="s">
        <v>276</v>
      </c>
      <c r="I28" s="8" t="s">
        <v>381</v>
      </c>
      <c r="J28" s="8" t="s">
        <v>368</v>
      </c>
      <c r="K28" s="8" t="s">
        <v>306</v>
      </c>
      <c r="L28" s="8" t="s">
        <v>358</v>
      </c>
      <c r="M28" s="8" t="s">
        <v>294</v>
      </c>
      <c r="N28" s="8" t="s">
        <v>371</v>
      </c>
      <c r="O28" s="8" t="s">
        <v>372</v>
      </c>
      <c r="P28" s="8" t="s">
        <v>248</v>
      </c>
      <c r="Q28" s="56" t="s">
        <v>163</v>
      </c>
      <c r="R28" s="8" t="s">
        <v>380</v>
      </c>
      <c r="S28" s="8" t="s">
        <v>382</v>
      </c>
      <c r="T28" s="8" t="s">
        <v>376</v>
      </c>
      <c r="U28" s="8" t="s">
        <v>377</v>
      </c>
      <c r="V28" s="8" t="s">
        <v>383</v>
      </c>
    </row>
    <row r="29" spans="1:49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</row>
  </sheetData>
  <conditionalFormatting sqref="D3:D26">
    <cfRule type="cellIs" dxfId="121" priority="8" operator="notEqual">
      <formula>$D$28</formula>
    </cfRule>
  </conditionalFormatting>
  <conditionalFormatting sqref="E3:E26">
    <cfRule type="cellIs" dxfId="120" priority="9" operator="notEqual">
      <formula>$E$28</formula>
    </cfRule>
  </conditionalFormatting>
  <conditionalFormatting sqref="F3:F26">
    <cfRule type="cellIs" dxfId="119" priority="11" operator="notEqual">
      <formula>$F$28</formula>
    </cfRule>
  </conditionalFormatting>
  <conditionalFormatting sqref="G3:G26">
    <cfRule type="cellIs" dxfId="118" priority="12" operator="notEqual">
      <formula>$G$28</formula>
    </cfRule>
  </conditionalFormatting>
  <conditionalFormatting sqref="H3:H26">
    <cfRule type="cellIs" dxfId="117" priority="13" operator="notEqual">
      <formula>$H$28</formula>
    </cfRule>
  </conditionalFormatting>
  <conditionalFormatting sqref="I3:I26">
    <cfRule type="cellIs" dxfId="116" priority="14" operator="notEqual">
      <formula>$I$28</formula>
    </cfRule>
  </conditionalFormatting>
  <conditionalFormatting sqref="J3:J26">
    <cfRule type="cellIs" dxfId="115" priority="15" operator="notEqual">
      <formula>$J$28</formula>
    </cfRule>
  </conditionalFormatting>
  <conditionalFormatting sqref="K3:K26">
    <cfRule type="cellIs" dxfId="114" priority="16" operator="notEqual">
      <formula>$K$28</formula>
    </cfRule>
  </conditionalFormatting>
  <conditionalFormatting sqref="L3:L26">
    <cfRule type="cellIs" dxfId="113" priority="17" operator="notEqual">
      <formula>$L$28</formula>
    </cfRule>
  </conditionalFormatting>
  <conditionalFormatting sqref="M3:M26">
    <cfRule type="cellIs" dxfId="112" priority="18" operator="notEqual">
      <formula>$M$28</formula>
    </cfRule>
  </conditionalFormatting>
  <conditionalFormatting sqref="N3:N26">
    <cfRule type="cellIs" dxfId="111" priority="19" operator="notEqual">
      <formula>$N$28</formula>
    </cfRule>
  </conditionalFormatting>
  <conditionalFormatting sqref="O3:O26">
    <cfRule type="cellIs" dxfId="110" priority="20" operator="notEqual">
      <formula>$O$28</formula>
    </cfRule>
  </conditionalFormatting>
  <conditionalFormatting sqref="P3:P26">
    <cfRule type="cellIs" dxfId="109" priority="21" operator="notEqual">
      <formula>$P$28</formula>
    </cfRule>
  </conditionalFormatting>
  <conditionalFormatting sqref="Q3:Q26">
    <cfRule type="cellIs" dxfId="108" priority="22" operator="notEqual">
      <formula>$Q$28</formula>
    </cfRule>
  </conditionalFormatting>
  <conditionalFormatting sqref="R3:R26">
    <cfRule type="cellIs" dxfId="107" priority="7" operator="notEqual">
      <formula>$R$28</formula>
    </cfRule>
  </conditionalFormatting>
  <conditionalFormatting sqref="S3:S26">
    <cfRule type="cellIs" dxfId="106" priority="6" operator="notEqual">
      <formula>$S$28</formula>
    </cfRule>
  </conditionalFormatting>
  <conditionalFormatting sqref="T3:T26">
    <cfRule type="cellIs" dxfId="105" priority="5" operator="notEqual">
      <formula>$T$28</formula>
    </cfRule>
  </conditionalFormatting>
  <conditionalFormatting sqref="U3:U26">
    <cfRule type="cellIs" dxfId="104" priority="3" operator="notEqual">
      <formula>$U$28</formula>
    </cfRule>
  </conditionalFormatting>
  <conditionalFormatting sqref="V3:V26">
    <cfRule type="cellIs" dxfId="103" priority="1" operator="notEqual">
      <formula>$V$28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D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9.28515625" style="12" bestFit="1" customWidth="1"/>
    <col min="5" max="5" width="12.28515625" style="12" bestFit="1" customWidth="1"/>
    <col min="6" max="6" width="8.85546875" style="12" bestFit="1" customWidth="1"/>
    <col min="7" max="7" width="10.5703125" style="12" bestFit="1" customWidth="1"/>
    <col min="8" max="8" width="9.42578125" style="12" bestFit="1" customWidth="1"/>
    <col min="9" max="9" width="10.7109375" style="12" bestFit="1" customWidth="1"/>
    <col min="10" max="10" width="10.28515625" style="12" bestFit="1" customWidth="1"/>
    <col min="11" max="11" width="10.42578125" style="12" bestFit="1" customWidth="1"/>
    <col min="12" max="12" width="11.7109375" style="12" bestFit="1" customWidth="1"/>
    <col min="13" max="13" width="10.85546875" style="12" bestFit="1" customWidth="1"/>
    <col min="14" max="14" width="11.140625" style="12" bestFit="1" customWidth="1"/>
    <col min="15" max="15" width="11.7109375" style="12" bestFit="1" customWidth="1"/>
    <col min="16" max="16" width="10.7109375" style="12" bestFit="1" customWidth="1"/>
    <col min="17" max="17" width="10.140625" style="12" bestFit="1" customWidth="1"/>
    <col min="18" max="18" width="10.5703125" style="12" bestFit="1" customWidth="1"/>
    <col min="19" max="19" width="11.85546875" style="12" bestFit="1" customWidth="1"/>
    <col min="20" max="20" width="10.42578125" style="12" bestFit="1" customWidth="1"/>
    <col min="21" max="21" width="11.42578125" style="12" bestFit="1" customWidth="1"/>
    <col min="22" max="22" width="12.42578125" style="12" bestFit="1" customWidth="1"/>
    <col min="23" max="23" width="10.42578125" style="12" bestFit="1" customWidth="1"/>
    <col min="24" max="24" width="11" style="12" bestFit="1" customWidth="1"/>
    <col min="25" max="25" width="10.5703125" style="12" bestFit="1" customWidth="1"/>
    <col min="26" max="26" width="10.7109375" style="12" bestFit="1" customWidth="1"/>
    <col min="27" max="27" width="2.7109375" style="12" customWidth="1"/>
    <col min="28" max="28" width="12.42578125" style="12" bestFit="1" customWidth="1"/>
    <col min="29" max="29" width="11.85546875" style="12" bestFit="1" customWidth="1"/>
    <col min="30" max="30" width="2.7109375" style="12" customWidth="1"/>
    <col min="31" max="43" width="2" style="12" bestFit="1" customWidth="1"/>
    <col min="44" max="53" width="2" style="12" customWidth="1"/>
    <col min="54" max="54" width="2.7109375" style="12" customWidth="1"/>
    <col min="55" max="56" width="5.42578125" style="12" bestFit="1" customWidth="1"/>
    <col min="57" max="16384" width="8.85546875" style="18"/>
  </cols>
  <sheetData>
    <row r="1" spans="1:56" ht="15.75" x14ac:dyDescent="0.25">
      <c r="A1" s="37" t="s">
        <v>388</v>
      </c>
      <c r="B1" s="38"/>
    </row>
    <row r="2" spans="1:56" ht="15.75" thickBot="1" x14ac:dyDescent="0.3">
      <c r="A2" s="26"/>
      <c r="B2" s="26" t="s">
        <v>0</v>
      </c>
      <c r="C2" s="26" t="s">
        <v>1</v>
      </c>
      <c r="AB2" s="26" t="s">
        <v>1</v>
      </c>
    </row>
    <row r="3" spans="1:56" x14ac:dyDescent="0.25">
      <c r="A3" s="34" t="s">
        <v>53</v>
      </c>
      <c r="B3" s="59">
        <v>5</v>
      </c>
      <c r="C3" s="40">
        <f t="shared" ref="C3:C26" si="0">COUNT(BC3:BD3)</f>
        <v>0</v>
      </c>
      <c r="D3" s="41" t="s">
        <v>95</v>
      </c>
      <c r="E3" s="8" t="s">
        <v>95</v>
      </c>
      <c r="F3" s="8" t="s">
        <v>95</v>
      </c>
      <c r="G3" s="8" t="s">
        <v>95</v>
      </c>
      <c r="H3" s="8" t="s">
        <v>95</v>
      </c>
      <c r="I3" s="8" t="s">
        <v>95</v>
      </c>
      <c r="J3" s="8" t="s">
        <v>95</v>
      </c>
      <c r="K3" s="8" t="s">
        <v>95</v>
      </c>
      <c r="L3" s="8" t="s">
        <v>95</v>
      </c>
      <c r="M3" s="8" t="s">
        <v>95</v>
      </c>
      <c r="N3" s="8" t="s">
        <v>95</v>
      </c>
      <c r="O3" s="8" t="s">
        <v>95</v>
      </c>
      <c r="P3" s="8" t="s">
        <v>95</v>
      </c>
      <c r="Q3" s="8" t="s">
        <v>95</v>
      </c>
      <c r="R3" s="8" t="s">
        <v>95</v>
      </c>
      <c r="S3" s="8" t="s">
        <v>95</v>
      </c>
      <c r="T3" s="8" t="s">
        <v>95</v>
      </c>
      <c r="U3" s="8" t="s">
        <v>95</v>
      </c>
      <c r="V3" s="8" t="s">
        <v>95</v>
      </c>
      <c r="W3" s="8" t="s">
        <v>95</v>
      </c>
      <c r="X3" s="8" t="s">
        <v>95</v>
      </c>
      <c r="Y3" s="8" t="s">
        <v>95</v>
      </c>
      <c r="Z3" s="8" t="s">
        <v>95</v>
      </c>
      <c r="AB3" s="52" t="s">
        <v>95</v>
      </c>
      <c r="AC3" s="52" t="s">
        <v>95</v>
      </c>
      <c r="AE3" s="12">
        <f t="shared" ref="AE3:AE26" si="1">IF(D3=$D$28,1,0)</f>
        <v>0</v>
      </c>
      <c r="AF3" s="12">
        <f t="shared" ref="AF3:AF26" si="2">IF(E3=$E$28,1,0)</f>
        <v>0</v>
      </c>
      <c r="AG3" s="12">
        <f t="shared" ref="AG3:AG26" si="3">IF(F3=$F$28,1,0)</f>
        <v>0</v>
      </c>
      <c r="AH3" s="12">
        <f t="shared" ref="AH3:AH26" si="4">IF(G3=$G$28,1,0)</f>
        <v>0</v>
      </c>
      <c r="AI3" s="12">
        <f t="shared" ref="AI3:AI26" si="5">IF(H3=$H$28,1,0)</f>
        <v>0</v>
      </c>
      <c r="AJ3" s="12">
        <f t="shared" ref="AJ3:AJ26" si="6">IF(I3=$I$28,1,0)</f>
        <v>0</v>
      </c>
      <c r="AK3" s="12">
        <f t="shared" ref="AK3:AK26" si="7">IF(J3=$J$28,1,0)</f>
        <v>0</v>
      </c>
      <c r="AL3" s="12">
        <f t="shared" ref="AL3:AL26" si="8">IF(K3=$K$28,1,0)</f>
        <v>0</v>
      </c>
      <c r="AM3" s="12">
        <f t="shared" ref="AM3:AM26" si="9">IF(L3=$L$28,1,0)</f>
        <v>0</v>
      </c>
      <c r="AN3" s="12">
        <f t="shared" ref="AN3:AN26" si="10">IF(M3=$M$28,1,0)</f>
        <v>0</v>
      </c>
      <c r="AO3" s="12">
        <f t="shared" ref="AO3:AO26" si="11">IF(N3=$N$28,1,0)</f>
        <v>0</v>
      </c>
      <c r="AP3" s="12">
        <f t="shared" ref="AP3:AP26" si="12">IF(O3=$O$28,1,0)</f>
        <v>0</v>
      </c>
      <c r="AQ3" s="12">
        <f t="shared" ref="AQ3:AQ26" si="13">IF(P3=$P$28,1,0)</f>
        <v>0</v>
      </c>
      <c r="AR3" s="12">
        <f t="shared" ref="AR3:AR26" si="14">IF(Q3=$Q$28,1,0)</f>
        <v>0</v>
      </c>
      <c r="AS3" s="12">
        <f t="shared" ref="AS3:AS26" si="15">IF(R3=$R$28,1,0)</f>
        <v>0</v>
      </c>
      <c r="AT3" s="12">
        <f t="shared" ref="AT3:AT26" si="16">IF(S3=$S$28,1,0)</f>
        <v>0</v>
      </c>
      <c r="AU3" s="12">
        <f t="shared" ref="AU3:AU26" si="17">IF(T3=$T$28,1,0)</f>
        <v>0</v>
      </c>
      <c r="AV3" s="12">
        <f t="shared" ref="AV3:AV26" si="18">IF(U3=$U$28,1,0)</f>
        <v>0</v>
      </c>
      <c r="AW3" s="12">
        <f t="shared" ref="AW3:AW26" si="19">IF(V3=$V$28,1,0)</f>
        <v>0</v>
      </c>
      <c r="AX3" s="12">
        <f t="shared" ref="AX3:AX26" si="20">IF(W3=$W$28,1,0)</f>
        <v>0</v>
      </c>
      <c r="AY3" s="12">
        <f t="shared" ref="AY3:AY26" si="21">IF(X3=$X$28,1,0)</f>
        <v>0</v>
      </c>
      <c r="AZ3" s="12">
        <f t="shared" ref="AZ3:AZ26" si="22">IF(Y3=$Y$28,1,0)</f>
        <v>0</v>
      </c>
      <c r="BA3" s="12">
        <f t="shared" ref="BA3:BA26" si="23">IF(Z3=$Z$28,1,0)</f>
        <v>0</v>
      </c>
      <c r="BC3" s="12" t="e">
        <f t="shared" ref="BC3:BC26" si="24">HLOOKUP(AB3,$D$28:$Z$29,2,FALSE)</f>
        <v>#N/A</v>
      </c>
      <c r="BD3" s="12" t="e">
        <f t="shared" ref="BD3:BD26" si="25">HLOOKUP(AC3,$D$28:$Z$29,2,FALSE)</f>
        <v>#N/A</v>
      </c>
    </row>
    <row r="4" spans="1:56" x14ac:dyDescent="0.25">
      <c r="A4" s="9" t="s">
        <v>54</v>
      </c>
      <c r="B4" s="8">
        <f>SUM(AE4:BA4)</f>
        <v>9</v>
      </c>
      <c r="C4" s="42">
        <f t="shared" si="0"/>
        <v>1</v>
      </c>
      <c r="D4" s="41" t="s">
        <v>389</v>
      </c>
      <c r="E4" s="8" t="s">
        <v>390</v>
      </c>
      <c r="F4" s="8" t="s">
        <v>391</v>
      </c>
      <c r="G4" s="8" t="s">
        <v>392</v>
      </c>
      <c r="H4" s="8" t="s">
        <v>393</v>
      </c>
      <c r="I4" s="8" t="s">
        <v>394</v>
      </c>
      <c r="J4" s="8" t="s">
        <v>395</v>
      </c>
      <c r="K4" s="8" t="s">
        <v>396</v>
      </c>
      <c r="L4" s="8" t="s">
        <v>397</v>
      </c>
      <c r="M4" s="8" t="s">
        <v>272</v>
      </c>
      <c r="N4" s="8" t="s">
        <v>398</v>
      </c>
      <c r="O4" s="8" t="s">
        <v>399</v>
      </c>
      <c r="P4" s="8" t="s">
        <v>400</v>
      </c>
      <c r="Q4" s="8" t="s">
        <v>401</v>
      </c>
      <c r="R4" s="8" t="s">
        <v>402</v>
      </c>
      <c r="S4" s="8" t="s">
        <v>403</v>
      </c>
      <c r="T4" s="8" t="s">
        <v>404</v>
      </c>
      <c r="U4" s="8" t="s">
        <v>352</v>
      </c>
      <c r="V4" s="8" t="s">
        <v>405</v>
      </c>
      <c r="W4" s="8" t="s">
        <v>406</v>
      </c>
      <c r="X4" s="8" t="s">
        <v>407</v>
      </c>
      <c r="Y4" s="8" t="s">
        <v>408</v>
      </c>
      <c r="Z4" s="8" t="s">
        <v>409</v>
      </c>
      <c r="AB4" s="52" t="s">
        <v>405</v>
      </c>
      <c r="AC4" s="8" t="s">
        <v>402</v>
      </c>
      <c r="AE4" s="12">
        <f t="shared" si="1"/>
        <v>0</v>
      </c>
      <c r="AF4" s="12">
        <f t="shared" si="2"/>
        <v>0</v>
      </c>
      <c r="AG4" s="12">
        <f t="shared" si="3"/>
        <v>1</v>
      </c>
      <c r="AH4" s="12">
        <f t="shared" si="4"/>
        <v>0</v>
      </c>
      <c r="AI4" s="12">
        <f t="shared" si="5"/>
        <v>0</v>
      </c>
      <c r="AJ4" s="12">
        <f t="shared" si="6"/>
        <v>0</v>
      </c>
      <c r="AK4" s="12">
        <f t="shared" si="7"/>
        <v>0</v>
      </c>
      <c r="AL4" s="12">
        <f t="shared" si="8"/>
        <v>1</v>
      </c>
      <c r="AM4" s="12">
        <f t="shared" si="9"/>
        <v>0</v>
      </c>
      <c r="AN4" s="12">
        <f t="shared" si="10"/>
        <v>0</v>
      </c>
      <c r="AO4" s="12">
        <f t="shared" si="11"/>
        <v>0</v>
      </c>
      <c r="AP4" s="12">
        <f t="shared" si="12"/>
        <v>0</v>
      </c>
      <c r="AQ4" s="12">
        <f t="shared" si="13"/>
        <v>1</v>
      </c>
      <c r="AR4" s="12">
        <f t="shared" si="14"/>
        <v>1</v>
      </c>
      <c r="AS4" s="12">
        <f t="shared" si="15"/>
        <v>1</v>
      </c>
      <c r="AT4" s="12">
        <f t="shared" si="16"/>
        <v>1</v>
      </c>
      <c r="AU4" s="12">
        <f t="shared" si="17"/>
        <v>0</v>
      </c>
      <c r="AV4" s="12">
        <f t="shared" si="18"/>
        <v>0</v>
      </c>
      <c r="AW4" s="12">
        <f t="shared" si="19"/>
        <v>0</v>
      </c>
      <c r="AX4" s="12">
        <f t="shared" si="20"/>
        <v>0</v>
      </c>
      <c r="AY4" s="12">
        <f t="shared" si="21"/>
        <v>1</v>
      </c>
      <c r="AZ4" s="12">
        <f t="shared" si="22"/>
        <v>1</v>
      </c>
      <c r="BA4" s="12">
        <f t="shared" si="23"/>
        <v>1</v>
      </c>
      <c r="BC4" s="12" t="e">
        <f t="shared" si="24"/>
        <v>#N/A</v>
      </c>
      <c r="BD4" s="12">
        <f t="shared" si="25"/>
        <v>1</v>
      </c>
    </row>
    <row r="5" spans="1:56" x14ac:dyDescent="0.25">
      <c r="A5" s="9" t="s">
        <v>55</v>
      </c>
      <c r="B5" s="8">
        <f t="shared" ref="B5:B25" si="26">SUM(AE5:BA5)</f>
        <v>9</v>
      </c>
      <c r="C5" s="58">
        <f t="shared" si="0"/>
        <v>0</v>
      </c>
      <c r="D5" s="41" t="s">
        <v>95</v>
      </c>
      <c r="E5" s="8" t="s">
        <v>390</v>
      </c>
      <c r="F5" s="8" t="s">
        <v>391</v>
      </c>
      <c r="G5" s="8" t="s">
        <v>392</v>
      </c>
      <c r="H5" s="8" t="s">
        <v>393</v>
      </c>
      <c r="I5" s="8" t="s">
        <v>394</v>
      </c>
      <c r="J5" s="8" t="s">
        <v>395</v>
      </c>
      <c r="K5" s="8" t="s">
        <v>396</v>
      </c>
      <c r="L5" s="8" t="s">
        <v>397</v>
      </c>
      <c r="M5" s="8" t="s">
        <v>272</v>
      </c>
      <c r="N5" s="8" t="s">
        <v>398</v>
      </c>
      <c r="O5" s="8" t="s">
        <v>399</v>
      </c>
      <c r="P5" s="8" t="s">
        <v>400</v>
      </c>
      <c r="Q5" s="8" t="s">
        <v>401</v>
      </c>
      <c r="R5" s="8" t="s">
        <v>402</v>
      </c>
      <c r="S5" s="8" t="s">
        <v>403</v>
      </c>
      <c r="T5" s="8" t="s">
        <v>404</v>
      </c>
      <c r="U5" s="8" t="s">
        <v>352</v>
      </c>
      <c r="V5" s="8" t="s">
        <v>405</v>
      </c>
      <c r="W5" s="8" t="s">
        <v>406</v>
      </c>
      <c r="X5" s="8" t="s">
        <v>407</v>
      </c>
      <c r="Y5" s="8" t="s">
        <v>408</v>
      </c>
      <c r="Z5" s="8" t="s">
        <v>409</v>
      </c>
      <c r="AB5" s="52" t="s">
        <v>389</v>
      </c>
      <c r="AC5" s="53" t="s">
        <v>308</v>
      </c>
      <c r="AE5" s="12">
        <f t="shared" si="1"/>
        <v>0</v>
      </c>
      <c r="AF5" s="12">
        <f t="shared" si="2"/>
        <v>0</v>
      </c>
      <c r="AG5" s="12">
        <f t="shared" si="3"/>
        <v>1</v>
      </c>
      <c r="AH5" s="12">
        <f t="shared" si="4"/>
        <v>0</v>
      </c>
      <c r="AI5" s="12">
        <f t="shared" si="5"/>
        <v>0</v>
      </c>
      <c r="AJ5" s="12">
        <f t="shared" si="6"/>
        <v>0</v>
      </c>
      <c r="AK5" s="12">
        <f t="shared" si="7"/>
        <v>0</v>
      </c>
      <c r="AL5" s="12">
        <f t="shared" si="8"/>
        <v>1</v>
      </c>
      <c r="AM5" s="12">
        <f t="shared" si="9"/>
        <v>0</v>
      </c>
      <c r="AN5" s="12">
        <f t="shared" si="10"/>
        <v>0</v>
      </c>
      <c r="AO5" s="12">
        <f t="shared" si="11"/>
        <v>0</v>
      </c>
      <c r="AP5" s="12">
        <f t="shared" si="12"/>
        <v>0</v>
      </c>
      <c r="AQ5" s="12">
        <f t="shared" si="13"/>
        <v>1</v>
      </c>
      <c r="AR5" s="12">
        <f t="shared" si="14"/>
        <v>1</v>
      </c>
      <c r="AS5" s="12">
        <f t="shared" si="15"/>
        <v>1</v>
      </c>
      <c r="AT5" s="12">
        <f t="shared" si="16"/>
        <v>1</v>
      </c>
      <c r="AU5" s="12">
        <f t="shared" si="17"/>
        <v>0</v>
      </c>
      <c r="AV5" s="12">
        <f t="shared" si="18"/>
        <v>0</v>
      </c>
      <c r="AW5" s="12">
        <f t="shared" si="19"/>
        <v>0</v>
      </c>
      <c r="AX5" s="12">
        <f t="shared" si="20"/>
        <v>0</v>
      </c>
      <c r="AY5" s="12">
        <f t="shared" si="21"/>
        <v>1</v>
      </c>
      <c r="AZ5" s="12">
        <f t="shared" si="22"/>
        <v>1</v>
      </c>
      <c r="BA5" s="12">
        <f t="shared" si="23"/>
        <v>1</v>
      </c>
      <c r="BC5" s="12" t="e">
        <f t="shared" si="24"/>
        <v>#N/A</v>
      </c>
      <c r="BD5" s="12" t="e">
        <f t="shared" si="25"/>
        <v>#N/A</v>
      </c>
    </row>
    <row r="6" spans="1:56" x14ac:dyDescent="0.25">
      <c r="A6" s="9" t="s">
        <v>56</v>
      </c>
      <c r="B6" s="8">
        <f t="shared" si="26"/>
        <v>6</v>
      </c>
      <c r="C6" s="42">
        <f t="shared" si="0"/>
        <v>0</v>
      </c>
      <c r="D6" s="41" t="s">
        <v>389</v>
      </c>
      <c r="E6" s="8" t="s">
        <v>277</v>
      </c>
      <c r="F6" s="8" t="s">
        <v>410</v>
      </c>
      <c r="G6" s="8" t="s">
        <v>392</v>
      </c>
      <c r="H6" s="8" t="s">
        <v>393</v>
      </c>
      <c r="I6" s="8" t="s">
        <v>358</v>
      </c>
      <c r="J6" s="8" t="s">
        <v>395</v>
      </c>
      <c r="K6" s="8" t="s">
        <v>275</v>
      </c>
      <c r="L6" s="8" t="s">
        <v>397</v>
      </c>
      <c r="M6" s="8" t="s">
        <v>272</v>
      </c>
      <c r="N6" s="8" t="s">
        <v>398</v>
      </c>
      <c r="O6" s="8" t="s">
        <v>92</v>
      </c>
      <c r="P6" s="8" t="s">
        <v>411</v>
      </c>
      <c r="Q6" s="8" t="s">
        <v>412</v>
      </c>
      <c r="R6" s="8" t="s">
        <v>402</v>
      </c>
      <c r="S6" s="8" t="s">
        <v>403</v>
      </c>
      <c r="T6" s="8" t="s">
        <v>304</v>
      </c>
      <c r="U6" s="8" t="s">
        <v>352</v>
      </c>
      <c r="V6" s="8" t="s">
        <v>405</v>
      </c>
      <c r="W6" s="8" t="s">
        <v>406</v>
      </c>
      <c r="X6" s="8" t="s">
        <v>158</v>
      </c>
      <c r="Y6" s="8" t="s">
        <v>197</v>
      </c>
      <c r="Z6" s="8" t="s">
        <v>413</v>
      </c>
      <c r="AB6" s="52" t="s">
        <v>405</v>
      </c>
      <c r="AC6" s="52" t="s">
        <v>275</v>
      </c>
      <c r="AE6" s="12">
        <f t="shared" si="1"/>
        <v>0</v>
      </c>
      <c r="AF6" s="12">
        <f t="shared" si="2"/>
        <v>1</v>
      </c>
      <c r="AG6" s="12">
        <f t="shared" si="3"/>
        <v>0</v>
      </c>
      <c r="AH6" s="12">
        <f t="shared" si="4"/>
        <v>0</v>
      </c>
      <c r="AI6" s="12">
        <f t="shared" si="5"/>
        <v>0</v>
      </c>
      <c r="AJ6" s="12">
        <f t="shared" si="6"/>
        <v>1</v>
      </c>
      <c r="AK6" s="12">
        <f t="shared" si="7"/>
        <v>0</v>
      </c>
      <c r="AL6" s="12">
        <f t="shared" si="8"/>
        <v>0</v>
      </c>
      <c r="AM6" s="12">
        <f t="shared" si="9"/>
        <v>0</v>
      </c>
      <c r="AN6" s="12">
        <f t="shared" si="10"/>
        <v>0</v>
      </c>
      <c r="AO6" s="12">
        <f t="shared" si="11"/>
        <v>0</v>
      </c>
      <c r="AP6" s="12">
        <f t="shared" si="12"/>
        <v>1</v>
      </c>
      <c r="AQ6" s="12">
        <f t="shared" si="13"/>
        <v>0</v>
      </c>
      <c r="AR6" s="12">
        <f t="shared" si="14"/>
        <v>0</v>
      </c>
      <c r="AS6" s="12">
        <f t="shared" si="15"/>
        <v>1</v>
      </c>
      <c r="AT6" s="12">
        <f t="shared" si="16"/>
        <v>1</v>
      </c>
      <c r="AU6" s="12">
        <f t="shared" si="17"/>
        <v>1</v>
      </c>
      <c r="AV6" s="12">
        <f t="shared" si="18"/>
        <v>0</v>
      </c>
      <c r="AW6" s="12">
        <f t="shared" si="19"/>
        <v>0</v>
      </c>
      <c r="AX6" s="12">
        <f t="shared" si="20"/>
        <v>0</v>
      </c>
      <c r="AY6" s="12">
        <f t="shared" si="21"/>
        <v>0</v>
      </c>
      <c r="AZ6" s="12">
        <f t="shared" si="22"/>
        <v>0</v>
      </c>
      <c r="BA6" s="12">
        <f t="shared" si="23"/>
        <v>0</v>
      </c>
      <c r="BC6" s="12" t="e">
        <f t="shared" si="24"/>
        <v>#N/A</v>
      </c>
      <c r="BD6" s="12" t="e">
        <f t="shared" si="25"/>
        <v>#N/A</v>
      </c>
    </row>
    <row r="7" spans="1:56" x14ac:dyDescent="0.25">
      <c r="A7" s="9" t="s">
        <v>57</v>
      </c>
      <c r="B7" s="8">
        <f t="shared" si="26"/>
        <v>13</v>
      </c>
      <c r="C7" s="42">
        <f t="shared" si="0"/>
        <v>2</v>
      </c>
      <c r="D7" s="41" t="s">
        <v>195</v>
      </c>
      <c r="E7" s="8" t="s">
        <v>277</v>
      </c>
      <c r="F7" s="8" t="s">
        <v>391</v>
      </c>
      <c r="G7" s="8" t="s">
        <v>120</v>
      </c>
      <c r="H7" s="8" t="s">
        <v>393</v>
      </c>
      <c r="I7" s="8" t="s">
        <v>394</v>
      </c>
      <c r="J7" s="8" t="s">
        <v>395</v>
      </c>
      <c r="K7" s="8" t="s">
        <v>396</v>
      </c>
      <c r="L7" s="8" t="s">
        <v>154</v>
      </c>
      <c r="M7" s="8" t="s">
        <v>272</v>
      </c>
      <c r="N7" s="8" t="s">
        <v>398</v>
      </c>
      <c r="O7" s="8" t="s">
        <v>399</v>
      </c>
      <c r="P7" s="8" t="s">
        <v>400</v>
      </c>
      <c r="Q7" s="8" t="s">
        <v>412</v>
      </c>
      <c r="R7" s="8" t="s">
        <v>402</v>
      </c>
      <c r="S7" s="8" t="s">
        <v>403</v>
      </c>
      <c r="T7" s="8" t="s">
        <v>304</v>
      </c>
      <c r="U7" s="8" t="s">
        <v>352</v>
      </c>
      <c r="V7" s="8" t="s">
        <v>381</v>
      </c>
      <c r="W7" s="8" t="s">
        <v>406</v>
      </c>
      <c r="X7" s="8" t="s">
        <v>407</v>
      </c>
      <c r="Y7" s="8" t="s">
        <v>197</v>
      </c>
      <c r="Z7" s="8" t="s">
        <v>409</v>
      </c>
      <c r="AB7" s="8" t="s">
        <v>403</v>
      </c>
      <c r="AC7" s="8" t="s">
        <v>381</v>
      </c>
      <c r="AE7" s="12">
        <f t="shared" si="1"/>
        <v>1</v>
      </c>
      <c r="AF7" s="12">
        <f t="shared" si="2"/>
        <v>1</v>
      </c>
      <c r="AG7" s="12">
        <f t="shared" si="3"/>
        <v>1</v>
      </c>
      <c r="AH7" s="12">
        <f t="shared" si="4"/>
        <v>1</v>
      </c>
      <c r="AI7" s="12">
        <f t="shared" si="5"/>
        <v>0</v>
      </c>
      <c r="AJ7" s="12">
        <f t="shared" si="6"/>
        <v>0</v>
      </c>
      <c r="AK7" s="12">
        <f t="shared" si="7"/>
        <v>0</v>
      </c>
      <c r="AL7" s="12">
        <f t="shared" si="8"/>
        <v>1</v>
      </c>
      <c r="AM7" s="12">
        <f t="shared" si="9"/>
        <v>1</v>
      </c>
      <c r="AN7" s="12">
        <f t="shared" si="10"/>
        <v>0</v>
      </c>
      <c r="AO7" s="12">
        <f t="shared" si="11"/>
        <v>0</v>
      </c>
      <c r="AP7" s="12">
        <f t="shared" si="12"/>
        <v>0</v>
      </c>
      <c r="AQ7" s="12">
        <f t="shared" si="13"/>
        <v>1</v>
      </c>
      <c r="AR7" s="12">
        <f t="shared" si="14"/>
        <v>0</v>
      </c>
      <c r="AS7" s="12">
        <f t="shared" si="15"/>
        <v>1</v>
      </c>
      <c r="AT7" s="12">
        <f t="shared" si="16"/>
        <v>1</v>
      </c>
      <c r="AU7" s="12">
        <f t="shared" si="17"/>
        <v>1</v>
      </c>
      <c r="AV7" s="12">
        <f t="shared" si="18"/>
        <v>0</v>
      </c>
      <c r="AW7" s="12">
        <f t="shared" si="19"/>
        <v>1</v>
      </c>
      <c r="AX7" s="12">
        <f t="shared" si="20"/>
        <v>0</v>
      </c>
      <c r="AY7" s="12">
        <f t="shared" si="21"/>
        <v>1</v>
      </c>
      <c r="AZ7" s="12">
        <f t="shared" si="22"/>
        <v>0</v>
      </c>
      <c r="BA7" s="12">
        <f t="shared" si="23"/>
        <v>1</v>
      </c>
      <c r="BC7" s="12">
        <f t="shared" si="24"/>
        <v>1</v>
      </c>
      <c r="BD7" s="12">
        <f t="shared" si="25"/>
        <v>1</v>
      </c>
    </row>
    <row r="8" spans="1:56" x14ac:dyDescent="0.25">
      <c r="A8" s="9" t="s">
        <v>58</v>
      </c>
      <c r="B8" s="8">
        <f t="shared" si="26"/>
        <v>11</v>
      </c>
      <c r="C8" s="58">
        <f t="shared" si="0"/>
        <v>1</v>
      </c>
      <c r="D8" s="41" t="s">
        <v>389</v>
      </c>
      <c r="E8" s="8" t="s">
        <v>390</v>
      </c>
      <c r="F8" s="8" t="s">
        <v>391</v>
      </c>
      <c r="G8" s="8" t="s">
        <v>392</v>
      </c>
      <c r="H8" s="8" t="s">
        <v>331</v>
      </c>
      <c r="I8" s="8" t="s">
        <v>394</v>
      </c>
      <c r="J8" s="8" t="s">
        <v>395</v>
      </c>
      <c r="K8" s="8" t="s">
        <v>396</v>
      </c>
      <c r="L8" s="8" t="s">
        <v>397</v>
      </c>
      <c r="M8" s="8" t="s">
        <v>305</v>
      </c>
      <c r="N8" s="8" t="s">
        <v>398</v>
      </c>
      <c r="O8" s="8" t="s">
        <v>399</v>
      </c>
      <c r="P8" s="8" t="s">
        <v>400</v>
      </c>
      <c r="Q8" s="8" t="s">
        <v>401</v>
      </c>
      <c r="R8" s="8" t="s">
        <v>402</v>
      </c>
      <c r="S8" s="8" t="s">
        <v>403</v>
      </c>
      <c r="T8" s="8" t="s">
        <v>404</v>
      </c>
      <c r="U8" s="8" t="s">
        <v>352</v>
      </c>
      <c r="V8" s="8" t="s">
        <v>405</v>
      </c>
      <c r="W8" s="8" t="s">
        <v>406</v>
      </c>
      <c r="X8" s="8" t="s">
        <v>407</v>
      </c>
      <c r="Y8" s="8" t="s">
        <v>408</v>
      </c>
      <c r="Z8" s="8" t="s">
        <v>409</v>
      </c>
      <c r="AB8" s="8" t="s">
        <v>403</v>
      </c>
      <c r="AC8" s="53" t="s">
        <v>279</v>
      </c>
      <c r="AE8" s="12">
        <f t="shared" si="1"/>
        <v>0</v>
      </c>
      <c r="AF8" s="12">
        <f t="shared" si="2"/>
        <v>0</v>
      </c>
      <c r="AG8" s="12">
        <f t="shared" si="3"/>
        <v>1</v>
      </c>
      <c r="AH8" s="12">
        <f t="shared" si="4"/>
        <v>0</v>
      </c>
      <c r="AI8" s="12">
        <f t="shared" si="5"/>
        <v>1</v>
      </c>
      <c r="AJ8" s="12">
        <f t="shared" si="6"/>
        <v>0</v>
      </c>
      <c r="AK8" s="12">
        <f t="shared" si="7"/>
        <v>0</v>
      </c>
      <c r="AL8" s="12">
        <f t="shared" si="8"/>
        <v>1</v>
      </c>
      <c r="AM8" s="12">
        <f t="shared" si="9"/>
        <v>0</v>
      </c>
      <c r="AN8" s="12">
        <f t="shared" si="10"/>
        <v>1</v>
      </c>
      <c r="AO8" s="12">
        <f t="shared" si="11"/>
        <v>0</v>
      </c>
      <c r="AP8" s="12">
        <f t="shared" si="12"/>
        <v>0</v>
      </c>
      <c r="AQ8" s="12">
        <f t="shared" si="13"/>
        <v>1</v>
      </c>
      <c r="AR8" s="12">
        <f t="shared" si="14"/>
        <v>1</v>
      </c>
      <c r="AS8" s="12">
        <f t="shared" si="15"/>
        <v>1</v>
      </c>
      <c r="AT8" s="12">
        <f t="shared" si="16"/>
        <v>1</v>
      </c>
      <c r="AU8" s="12">
        <f t="shared" si="17"/>
        <v>0</v>
      </c>
      <c r="AV8" s="12">
        <f t="shared" si="18"/>
        <v>0</v>
      </c>
      <c r="AW8" s="12">
        <f t="shared" si="19"/>
        <v>0</v>
      </c>
      <c r="AX8" s="12">
        <f t="shared" si="20"/>
        <v>0</v>
      </c>
      <c r="AY8" s="12">
        <f t="shared" si="21"/>
        <v>1</v>
      </c>
      <c r="AZ8" s="12">
        <f t="shared" si="22"/>
        <v>1</v>
      </c>
      <c r="BA8" s="12">
        <f t="shared" si="23"/>
        <v>1</v>
      </c>
      <c r="BC8" s="12">
        <f t="shared" si="24"/>
        <v>1</v>
      </c>
      <c r="BD8" s="12" t="e">
        <f t="shared" si="25"/>
        <v>#N/A</v>
      </c>
    </row>
    <row r="9" spans="1:56" x14ac:dyDescent="0.25">
      <c r="A9" s="9" t="s">
        <v>59</v>
      </c>
      <c r="B9" s="8">
        <f t="shared" si="26"/>
        <v>9</v>
      </c>
      <c r="C9" s="42">
        <f t="shared" si="0"/>
        <v>1</v>
      </c>
      <c r="D9" s="41" t="s">
        <v>95</v>
      </c>
      <c r="E9" s="8" t="s">
        <v>390</v>
      </c>
      <c r="F9" s="8" t="s">
        <v>410</v>
      </c>
      <c r="G9" s="8" t="s">
        <v>392</v>
      </c>
      <c r="H9" s="8" t="s">
        <v>393</v>
      </c>
      <c r="I9" s="8" t="s">
        <v>394</v>
      </c>
      <c r="J9" s="8" t="s">
        <v>395</v>
      </c>
      <c r="K9" s="8" t="s">
        <v>396</v>
      </c>
      <c r="L9" s="8" t="s">
        <v>154</v>
      </c>
      <c r="M9" s="8" t="s">
        <v>305</v>
      </c>
      <c r="N9" s="8" t="s">
        <v>398</v>
      </c>
      <c r="O9" s="8" t="s">
        <v>399</v>
      </c>
      <c r="P9" s="8" t="s">
        <v>400</v>
      </c>
      <c r="Q9" s="8" t="s">
        <v>401</v>
      </c>
      <c r="R9" s="8" t="s">
        <v>402</v>
      </c>
      <c r="S9" s="8" t="s">
        <v>403</v>
      </c>
      <c r="T9" s="8" t="s">
        <v>404</v>
      </c>
      <c r="U9" s="8" t="s">
        <v>352</v>
      </c>
      <c r="V9" s="8" t="s">
        <v>405</v>
      </c>
      <c r="W9" s="8" t="s">
        <v>406</v>
      </c>
      <c r="X9" s="8" t="s">
        <v>407</v>
      </c>
      <c r="Y9" s="8" t="s">
        <v>197</v>
      </c>
      <c r="Z9" s="8" t="s">
        <v>409</v>
      </c>
      <c r="AB9" s="52" t="s">
        <v>389</v>
      </c>
      <c r="AC9" s="8" t="s">
        <v>409</v>
      </c>
      <c r="AE9" s="12">
        <f t="shared" si="1"/>
        <v>0</v>
      </c>
      <c r="AF9" s="12">
        <f t="shared" si="2"/>
        <v>0</v>
      </c>
      <c r="AG9" s="12">
        <f t="shared" si="3"/>
        <v>0</v>
      </c>
      <c r="AH9" s="12">
        <f t="shared" si="4"/>
        <v>0</v>
      </c>
      <c r="AI9" s="12">
        <f t="shared" si="5"/>
        <v>0</v>
      </c>
      <c r="AJ9" s="12">
        <f t="shared" si="6"/>
        <v>0</v>
      </c>
      <c r="AK9" s="12">
        <f t="shared" si="7"/>
        <v>0</v>
      </c>
      <c r="AL9" s="12">
        <f t="shared" si="8"/>
        <v>1</v>
      </c>
      <c r="AM9" s="12">
        <f t="shared" si="9"/>
        <v>1</v>
      </c>
      <c r="AN9" s="12">
        <f t="shared" si="10"/>
        <v>1</v>
      </c>
      <c r="AO9" s="12">
        <f t="shared" si="11"/>
        <v>0</v>
      </c>
      <c r="AP9" s="12">
        <f t="shared" si="12"/>
        <v>0</v>
      </c>
      <c r="AQ9" s="12">
        <f t="shared" si="13"/>
        <v>1</v>
      </c>
      <c r="AR9" s="12">
        <f t="shared" si="14"/>
        <v>1</v>
      </c>
      <c r="AS9" s="12">
        <f t="shared" si="15"/>
        <v>1</v>
      </c>
      <c r="AT9" s="12">
        <f t="shared" si="16"/>
        <v>1</v>
      </c>
      <c r="AU9" s="12">
        <f t="shared" si="17"/>
        <v>0</v>
      </c>
      <c r="AV9" s="12">
        <f t="shared" si="18"/>
        <v>0</v>
      </c>
      <c r="AW9" s="12">
        <f t="shared" si="19"/>
        <v>0</v>
      </c>
      <c r="AX9" s="12">
        <f t="shared" si="20"/>
        <v>0</v>
      </c>
      <c r="AY9" s="12">
        <f t="shared" si="21"/>
        <v>1</v>
      </c>
      <c r="AZ9" s="12">
        <f t="shared" si="22"/>
        <v>0</v>
      </c>
      <c r="BA9" s="12">
        <f t="shared" si="23"/>
        <v>1</v>
      </c>
      <c r="BC9" s="12" t="e">
        <f t="shared" si="24"/>
        <v>#N/A</v>
      </c>
      <c r="BD9" s="12">
        <f t="shared" si="25"/>
        <v>1</v>
      </c>
    </row>
    <row r="10" spans="1:56" x14ac:dyDescent="0.25">
      <c r="A10" s="9" t="s">
        <v>60</v>
      </c>
      <c r="B10" s="8">
        <f t="shared" si="26"/>
        <v>10</v>
      </c>
      <c r="C10" s="42">
        <f t="shared" si="0"/>
        <v>2</v>
      </c>
      <c r="D10" s="41" t="s">
        <v>195</v>
      </c>
      <c r="E10" s="8" t="s">
        <v>390</v>
      </c>
      <c r="F10" s="8" t="s">
        <v>391</v>
      </c>
      <c r="G10" s="8" t="s">
        <v>392</v>
      </c>
      <c r="H10" s="8" t="s">
        <v>331</v>
      </c>
      <c r="I10" s="8" t="s">
        <v>394</v>
      </c>
      <c r="J10" s="8" t="s">
        <v>395</v>
      </c>
      <c r="K10" s="8" t="s">
        <v>396</v>
      </c>
      <c r="L10" s="8" t="s">
        <v>397</v>
      </c>
      <c r="M10" s="8" t="s">
        <v>272</v>
      </c>
      <c r="N10" s="8" t="s">
        <v>398</v>
      </c>
      <c r="O10" s="8" t="s">
        <v>399</v>
      </c>
      <c r="P10" s="8" t="s">
        <v>400</v>
      </c>
      <c r="Q10" s="8" t="s">
        <v>401</v>
      </c>
      <c r="R10" s="8" t="s">
        <v>194</v>
      </c>
      <c r="S10" s="8" t="s">
        <v>403</v>
      </c>
      <c r="T10" s="8" t="s">
        <v>404</v>
      </c>
      <c r="U10" s="8" t="s">
        <v>352</v>
      </c>
      <c r="V10" s="8" t="s">
        <v>405</v>
      </c>
      <c r="W10" s="8" t="s">
        <v>406</v>
      </c>
      <c r="X10" s="8" t="s">
        <v>407</v>
      </c>
      <c r="Y10" s="8" t="s">
        <v>408</v>
      </c>
      <c r="Z10" s="8" t="s">
        <v>409</v>
      </c>
      <c r="AB10" s="8" t="s">
        <v>407</v>
      </c>
      <c r="AC10" s="8" t="s">
        <v>403</v>
      </c>
      <c r="AE10" s="12">
        <f t="shared" si="1"/>
        <v>1</v>
      </c>
      <c r="AF10" s="12">
        <f t="shared" si="2"/>
        <v>0</v>
      </c>
      <c r="AG10" s="12">
        <f t="shared" si="3"/>
        <v>1</v>
      </c>
      <c r="AH10" s="12">
        <f t="shared" si="4"/>
        <v>0</v>
      </c>
      <c r="AI10" s="12">
        <f t="shared" si="5"/>
        <v>1</v>
      </c>
      <c r="AJ10" s="12">
        <f t="shared" si="6"/>
        <v>0</v>
      </c>
      <c r="AK10" s="12">
        <f t="shared" si="7"/>
        <v>0</v>
      </c>
      <c r="AL10" s="12">
        <f t="shared" si="8"/>
        <v>1</v>
      </c>
      <c r="AM10" s="12">
        <f t="shared" si="9"/>
        <v>0</v>
      </c>
      <c r="AN10" s="12">
        <f t="shared" si="10"/>
        <v>0</v>
      </c>
      <c r="AO10" s="12">
        <f t="shared" si="11"/>
        <v>0</v>
      </c>
      <c r="AP10" s="12">
        <f t="shared" si="12"/>
        <v>0</v>
      </c>
      <c r="AQ10" s="12">
        <f t="shared" si="13"/>
        <v>1</v>
      </c>
      <c r="AR10" s="12">
        <f t="shared" si="14"/>
        <v>1</v>
      </c>
      <c r="AS10" s="12">
        <f t="shared" si="15"/>
        <v>0</v>
      </c>
      <c r="AT10" s="12">
        <f t="shared" si="16"/>
        <v>1</v>
      </c>
      <c r="AU10" s="12">
        <f t="shared" si="17"/>
        <v>0</v>
      </c>
      <c r="AV10" s="12">
        <f t="shared" si="18"/>
        <v>0</v>
      </c>
      <c r="AW10" s="12">
        <f t="shared" si="19"/>
        <v>0</v>
      </c>
      <c r="AX10" s="12">
        <f t="shared" si="20"/>
        <v>0</v>
      </c>
      <c r="AY10" s="12">
        <f t="shared" si="21"/>
        <v>1</v>
      </c>
      <c r="AZ10" s="12">
        <f t="shared" si="22"/>
        <v>1</v>
      </c>
      <c r="BA10" s="12">
        <f t="shared" si="23"/>
        <v>1</v>
      </c>
      <c r="BC10" s="12">
        <f t="shared" si="24"/>
        <v>1</v>
      </c>
      <c r="BD10" s="12">
        <f t="shared" si="25"/>
        <v>1</v>
      </c>
    </row>
    <row r="11" spans="1:56" x14ac:dyDescent="0.25">
      <c r="A11" s="9" t="s">
        <v>61</v>
      </c>
      <c r="B11" s="8">
        <f t="shared" si="26"/>
        <v>11</v>
      </c>
      <c r="C11" s="42">
        <f t="shared" si="0"/>
        <v>1</v>
      </c>
      <c r="D11" s="41" t="s">
        <v>195</v>
      </c>
      <c r="E11" s="8" t="s">
        <v>390</v>
      </c>
      <c r="F11" s="8" t="s">
        <v>391</v>
      </c>
      <c r="G11" s="8" t="s">
        <v>392</v>
      </c>
      <c r="H11" s="8" t="s">
        <v>393</v>
      </c>
      <c r="I11" s="8" t="s">
        <v>394</v>
      </c>
      <c r="J11" s="8" t="s">
        <v>395</v>
      </c>
      <c r="K11" s="8" t="s">
        <v>275</v>
      </c>
      <c r="L11" s="8" t="s">
        <v>154</v>
      </c>
      <c r="M11" s="8" t="s">
        <v>305</v>
      </c>
      <c r="N11" s="8" t="s">
        <v>398</v>
      </c>
      <c r="O11" s="8" t="s">
        <v>399</v>
      </c>
      <c r="P11" s="8" t="s">
        <v>400</v>
      </c>
      <c r="Q11" s="8" t="s">
        <v>401</v>
      </c>
      <c r="R11" s="8" t="s">
        <v>194</v>
      </c>
      <c r="S11" s="8" t="s">
        <v>403</v>
      </c>
      <c r="T11" s="8" t="s">
        <v>404</v>
      </c>
      <c r="U11" s="8" t="s">
        <v>163</v>
      </c>
      <c r="V11" s="8" t="s">
        <v>381</v>
      </c>
      <c r="W11" s="8" t="s">
        <v>406</v>
      </c>
      <c r="X11" s="8" t="s">
        <v>407</v>
      </c>
      <c r="Y11" s="8" t="s">
        <v>408</v>
      </c>
      <c r="Z11" s="8" t="s">
        <v>413</v>
      </c>
      <c r="AB11" s="8" t="s">
        <v>381</v>
      </c>
      <c r="AC11" s="52" t="s">
        <v>275</v>
      </c>
      <c r="AE11" s="12">
        <f t="shared" si="1"/>
        <v>1</v>
      </c>
      <c r="AF11" s="12">
        <f t="shared" si="2"/>
        <v>0</v>
      </c>
      <c r="AG11" s="12">
        <f t="shared" si="3"/>
        <v>1</v>
      </c>
      <c r="AH11" s="12">
        <f t="shared" si="4"/>
        <v>0</v>
      </c>
      <c r="AI11" s="12">
        <f t="shared" si="5"/>
        <v>0</v>
      </c>
      <c r="AJ11" s="12">
        <f t="shared" si="6"/>
        <v>0</v>
      </c>
      <c r="AK11" s="12">
        <f t="shared" si="7"/>
        <v>0</v>
      </c>
      <c r="AL11" s="12">
        <f t="shared" si="8"/>
        <v>0</v>
      </c>
      <c r="AM11" s="12">
        <f t="shared" si="9"/>
        <v>1</v>
      </c>
      <c r="AN11" s="12">
        <f t="shared" si="10"/>
        <v>1</v>
      </c>
      <c r="AO11" s="12">
        <f t="shared" si="11"/>
        <v>0</v>
      </c>
      <c r="AP11" s="12">
        <f t="shared" si="12"/>
        <v>0</v>
      </c>
      <c r="AQ11" s="12">
        <f t="shared" si="13"/>
        <v>1</v>
      </c>
      <c r="AR11" s="12">
        <f t="shared" si="14"/>
        <v>1</v>
      </c>
      <c r="AS11" s="12">
        <f t="shared" si="15"/>
        <v>0</v>
      </c>
      <c r="AT11" s="12">
        <f t="shared" si="16"/>
        <v>1</v>
      </c>
      <c r="AU11" s="12">
        <f t="shared" si="17"/>
        <v>0</v>
      </c>
      <c r="AV11" s="12">
        <f t="shared" si="18"/>
        <v>1</v>
      </c>
      <c r="AW11" s="12">
        <f t="shared" si="19"/>
        <v>1</v>
      </c>
      <c r="AX11" s="12">
        <f t="shared" si="20"/>
        <v>0</v>
      </c>
      <c r="AY11" s="12">
        <f t="shared" si="21"/>
        <v>1</v>
      </c>
      <c r="AZ11" s="12">
        <f t="shared" si="22"/>
        <v>1</v>
      </c>
      <c r="BA11" s="12">
        <f t="shared" si="23"/>
        <v>0</v>
      </c>
      <c r="BC11" s="12">
        <f t="shared" si="24"/>
        <v>1</v>
      </c>
      <c r="BD11" s="12" t="e">
        <f t="shared" si="25"/>
        <v>#N/A</v>
      </c>
    </row>
    <row r="12" spans="1:56" x14ac:dyDescent="0.25">
      <c r="A12" s="9" t="s">
        <v>62</v>
      </c>
      <c r="B12" s="8">
        <f t="shared" si="26"/>
        <v>10</v>
      </c>
      <c r="C12" s="42">
        <f t="shared" si="0"/>
        <v>2</v>
      </c>
      <c r="D12" s="41" t="s">
        <v>195</v>
      </c>
      <c r="E12" s="8" t="s">
        <v>390</v>
      </c>
      <c r="F12" s="8" t="s">
        <v>391</v>
      </c>
      <c r="G12" s="8" t="s">
        <v>392</v>
      </c>
      <c r="H12" s="8" t="s">
        <v>393</v>
      </c>
      <c r="I12" s="8" t="s">
        <v>394</v>
      </c>
      <c r="J12" s="8" t="s">
        <v>395</v>
      </c>
      <c r="K12" s="8" t="s">
        <v>396</v>
      </c>
      <c r="L12" s="8" t="s">
        <v>397</v>
      </c>
      <c r="M12" s="8" t="s">
        <v>272</v>
      </c>
      <c r="N12" s="8" t="s">
        <v>398</v>
      </c>
      <c r="O12" s="8" t="s">
        <v>399</v>
      </c>
      <c r="P12" s="8" t="s">
        <v>400</v>
      </c>
      <c r="Q12" s="8" t="s">
        <v>401</v>
      </c>
      <c r="R12" s="8" t="s">
        <v>402</v>
      </c>
      <c r="S12" s="8" t="s">
        <v>403</v>
      </c>
      <c r="T12" s="8" t="s">
        <v>404</v>
      </c>
      <c r="U12" s="8" t="s">
        <v>352</v>
      </c>
      <c r="V12" s="8" t="s">
        <v>405</v>
      </c>
      <c r="W12" s="8" t="s">
        <v>406</v>
      </c>
      <c r="X12" s="8" t="s">
        <v>407</v>
      </c>
      <c r="Y12" s="8" t="s">
        <v>408</v>
      </c>
      <c r="Z12" s="8" t="s">
        <v>409</v>
      </c>
      <c r="AB12" s="8" t="s">
        <v>195</v>
      </c>
      <c r="AC12" s="8" t="s">
        <v>391</v>
      </c>
      <c r="AE12" s="12">
        <f t="shared" si="1"/>
        <v>1</v>
      </c>
      <c r="AF12" s="12">
        <f t="shared" si="2"/>
        <v>0</v>
      </c>
      <c r="AG12" s="12">
        <f t="shared" si="3"/>
        <v>1</v>
      </c>
      <c r="AH12" s="12">
        <f t="shared" si="4"/>
        <v>0</v>
      </c>
      <c r="AI12" s="12">
        <f t="shared" si="5"/>
        <v>0</v>
      </c>
      <c r="AJ12" s="12">
        <f t="shared" si="6"/>
        <v>0</v>
      </c>
      <c r="AK12" s="12">
        <f t="shared" si="7"/>
        <v>0</v>
      </c>
      <c r="AL12" s="12">
        <f t="shared" si="8"/>
        <v>1</v>
      </c>
      <c r="AM12" s="12">
        <f t="shared" si="9"/>
        <v>0</v>
      </c>
      <c r="AN12" s="12">
        <f t="shared" si="10"/>
        <v>0</v>
      </c>
      <c r="AO12" s="12">
        <f t="shared" si="11"/>
        <v>0</v>
      </c>
      <c r="AP12" s="12">
        <f t="shared" si="12"/>
        <v>0</v>
      </c>
      <c r="AQ12" s="12">
        <f t="shared" si="13"/>
        <v>1</v>
      </c>
      <c r="AR12" s="12">
        <f t="shared" si="14"/>
        <v>1</v>
      </c>
      <c r="AS12" s="12">
        <f t="shared" si="15"/>
        <v>1</v>
      </c>
      <c r="AT12" s="12">
        <f t="shared" si="16"/>
        <v>1</v>
      </c>
      <c r="AU12" s="12">
        <f t="shared" si="17"/>
        <v>0</v>
      </c>
      <c r="AV12" s="12">
        <f t="shared" si="18"/>
        <v>0</v>
      </c>
      <c r="AW12" s="12">
        <f t="shared" si="19"/>
        <v>0</v>
      </c>
      <c r="AX12" s="12">
        <f t="shared" si="20"/>
        <v>0</v>
      </c>
      <c r="AY12" s="12">
        <f t="shared" si="21"/>
        <v>1</v>
      </c>
      <c r="AZ12" s="12">
        <f t="shared" si="22"/>
        <v>1</v>
      </c>
      <c r="BA12" s="12">
        <f t="shared" si="23"/>
        <v>1</v>
      </c>
      <c r="BC12" s="12">
        <f t="shared" si="24"/>
        <v>1</v>
      </c>
      <c r="BD12" s="12">
        <f t="shared" si="25"/>
        <v>1</v>
      </c>
    </row>
    <row r="13" spans="1:56" x14ac:dyDescent="0.25">
      <c r="A13" s="9" t="s">
        <v>63</v>
      </c>
      <c r="B13" s="8">
        <f t="shared" si="26"/>
        <v>12</v>
      </c>
      <c r="C13" s="58">
        <f t="shared" si="0"/>
        <v>0</v>
      </c>
      <c r="D13" s="41" t="s">
        <v>389</v>
      </c>
      <c r="E13" s="8" t="s">
        <v>390</v>
      </c>
      <c r="F13" s="8" t="s">
        <v>391</v>
      </c>
      <c r="G13" s="8" t="s">
        <v>120</v>
      </c>
      <c r="H13" s="8" t="s">
        <v>393</v>
      </c>
      <c r="I13" s="8" t="s">
        <v>394</v>
      </c>
      <c r="J13" s="8" t="s">
        <v>166</v>
      </c>
      <c r="K13" s="8" t="s">
        <v>396</v>
      </c>
      <c r="L13" s="8" t="s">
        <v>154</v>
      </c>
      <c r="M13" s="8" t="s">
        <v>272</v>
      </c>
      <c r="N13" s="8" t="s">
        <v>150</v>
      </c>
      <c r="O13" s="8" t="s">
        <v>92</v>
      </c>
      <c r="P13" s="8" t="s">
        <v>400</v>
      </c>
      <c r="Q13" s="8" t="s">
        <v>401</v>
      </c>
      <c r="R13" s="8" t="s">
        <v>402</v>
      </c>
      <c r="S13" s="8" t="s">
        <v>248</v>
      </c>
      <c r="T13" s="8" t="s">
        <v>404</v>
      </c>
      <c r="U13" s="8" t="s">
        <v>352</v>
      </c>
      <c r="V13" s="8" t="s">
        <v>405</v>
      </c>
      <c r="W13" s="8" t="s">
        <v>406</v>
      </c>
      <c r="X13" s="8" t="s">
        <v>407</v>
      </c>
      <c r="Y13" s="8" t="s">
        <v>197</v>
      </c>
      <c r="Z13" s="8" t="s">
        <v>409</v>
      </c>
      <c r="AB13" s="53" t="s">
        <v>330</v>
      </c>
      <c r="AC13" s="53" t="s">
        <v>278</v>
      </c>
      <c r="AE13" s="12">
        <f t="shared" si="1"/>
        <v>0</v>
      </c>
      <c r="AF13" s="12">
        <f t="shared" si="2"/>
        <v>0</v>
      </c>
      <c r="AG13" s="12">
        <f t="shared" si="3"/>
        <v>1</v>
      </c>
      <c r="AH13" s="12">
        <f t="shared" si="4"/>
        <v>1</v>
      </c>
      <c r="AI13" s="12">
        <f t="shared" si="5"/>
        <v>0</v>
      </c>
      <c r="AJ13" s="12">
        <f t="shared" si="6"/>
        <v>0</v>
      </c>
      <c r="AK13" s="12">
        <f t="shared" si="7"/>
        <v>1</v>
      </c>
      <c r="AL13" s="12">
        <f t="shared" si="8"/>
        <v>1</v>
      </c>
      <c r="AM13" s="12">
        <f t="shared" si="9"/>
        <v>1</v>
      </c>
      <c r="AN13" s="12">
        <f t="shared" si="10"/>
        <v>0</v>
      </c>
      <c r="AO13" s="12">
        <f t="shared" si="11"/>
        <v>1</v>
      </c>
      <c r="AP13" s="12">
        <f t="shared" si="12"/>
        <v>1</v>
      </c>
      <c r="AQ13" s="12">
        <f t="shared" si="13"/>
        <v>1</v>
      </c>
      <c r="AR13" s="12">
        <f t="shared" si="14"/>
        <v>1</v>
      </c>
      <c r="AS13" s="12">
        <f t="shared" si="15"/>
        <v>1</v>
      </c>
      <c r="AT13" s="12">
        <f t="shared" si="16"/>
        <v>0</v>
      </c>
      <c r="AU13" s="12">
        <f t="shared" si="17"/>
        <v>0</v>
      </c>
      <c r="AV13" s="12">
        <f t="shared" si="18"/>
        <v>0</v>
      </c>
      <c r="AW13" s="12">
        <f t="shared" si="19"/>
        <v>0</v>
      </c>
      <c r="AX13" s="12">
        <f t="shared" si="20"/>
        <v>0</v>
      </c>
      <c r="AY13" s="12">
        <f t="shared" si="21"/>
        <v>1</v>
      </c>
      <c r="AZ13" s="12">
        <f t="shared" si="22"/>
        <v>0</v>
      </c>
      <c r="BA13" s="12">
        <f t="shared" si="23"/>
        <v>1</v>
      </c>
      <c r="BC13" s="12" t="e">
        <f t="shared" si="24"/>
        <v>#N/A</v>
      </c>
      <c r="BD13" s="12" t="e">
        <f t="shared" si="25"/>
        <v>#N/A</v>
      </c>
    </row>
    <row r="14" spans="1:56" x14ac:dyDescent="0.25">
      <c r="A14" s="9" t="s">
        <v>64</v>
      </c>
      <c r="B14" s="8">
        <f t="shared" si="26"/>
        <v>9</v>
      </c>
      <c r="C14" s="42">
        <f t="shared" si="0"/>
        <v>1</v>
      </c>
      <c r="D14" s="41" t="s">
        <v>389</v>
      </c>
      <c r="E14" s="8" t="s">
        <v>277</v>
      </c>
      <c r="F14" s="8" t="s">
        <v>391</v>
      </c>
      <c r="G14" s="8" t="s">
        <v>392</v>
      </c>
      <c r="H14" s="8" t="s">
        <v>393</v>
      </c>
      <c r="I14" s="8" t="s">
        <v>394</v>
      </c>
      <c r="J14" s="8" t="s">
        <v>395</v>
      </c>
      <c r="K14" s="8" t="s">
        <v>396</v>
      </c>
      <c r="L14" s="8" t="s">
        <v>397</v>
      </c>
      <c r="M14" s="8" t="s">
        <v>272</v>
      </c>
      <c r="N14" s="8" t="s">
        <v>398</v>
      </c>
      <c r="O14" s="8" t="s">
        <v>399</v>
      </c>
      <c r="P14" s="8" t="s">
        <v>400</v>
      </c>
      <c r="Q14" s="8" t="s">
        <v>412</v>
      </c>
      <c r="R14" s="8" t="s">
        <v>402</v>
      </c>
      <c r="S14" s="8" t="s">
        <v>403</v>
      </c>
      <c r="T14" s="8" t="s">
        <v>404</v>
      </c>
      <c r="U14" s="8" t="s">
        <v>163</v>
      </c>
      <c r="V14" s="8" t="s">
        <v>405</v>
      </c>
      <c r="W14" s="8" t="s">
        <v>406</v>
      </c>
      <c r="X14" s="8" t="s">
        <v>407</v>
      </c>
      <c r="Y14" s="8" t="s">
        <v>408</v>
      </c>
      <c r="Z14" s="8" t="s">
        <v>413</v>
      </c>
      <c r="AB14" s="8" t="s">
        <v>402</v>
      </c>
      <c r="AC14" s="52" t="s">
        <v>413</v>
      </c>
      <c r="AE14" s="12">
        <f t="shared" si="1"/>
        <v>0</v>
      </c>
      <c r="AF14" s="12">
        <f t="shared" si="2"/>
        <v>1</v>
      </c>
      <c r="AG14" s="12">
        <f t="shared" si="3"/>
        <v>1</v>
      </c>
      <c r="AH14" s="12">
        <f t="shared" si="4"/>
        <v>0</v>
      </c>
      <c r="AI14" s="12">
        <f t="shared" si="5"/>
        <v>0</v>
      </c>
      <c r="AJ14" s="12">
        <f t="shared" si="6"/>
        <v>0</v>
      </c>
      <c r="AK14" s="12">
        <f t="shared" si="7"/>
        <v>0</v>
      </c>
      <c r="AL14" s="12">
        <f t="shared" si="8"/>
        <v>1</v>
      </c>
      <c r="AM14" s="12">
        <f t="shared" si="9"/>
        <v>0</v>
      </c>
      <c r="AN14" s="12">
        <f t="shared" si="10"/>
        <v>0</v>
      </c>
      <c r="AO14" s="12">
        <f t="shared" si="11"/>
        <v>0</v>
      </c>
      <c r="AP14" s="12">
        <f t="shared" si="12"/>
        <v>0</v>
      </c>
      <c r="AQ14" s="12">
        <f t="shared" si="13"/>
        <v>1</v>
      </c>
      <c r="AR14" s="12">
        <f t="shared" si="14"/>
        <v>0</v>
      </c>
      <c r="AS14" s="12">
        <f t="shared" si="15"/>
        <v>1</v>
      </c>
      <c r="AT14" s="12">
        <f t="shared" si="16"/>
        <v>1</v>
      </c>
      <c r="AU14" s="12">
        <f t="shared" si="17"/>
        <v>0</v>
      </c>
      <c r="AV14" s="12">
        <f t="shared" si="18"/>
        <v>1</v>
      </c>
      <c r="AW14" s="12">
        <f t="shared" si="19"/>
        <v>0</v>
      </c>
      <c r="AX14" s="12">
        <f t="shared" si="20"/>
        <v>0</v>
      </c>
      <c r="AY14" s="12">
        <f t="shared" si="21"/>
        <v>1</v>
      </c>
      <c r="AZ14" s="12">
        <f t="shared" si="22"/>
        <v>1</v>
      </c>
      <c r="BA14" s="12">
        <f t="shared" si="23"/>
        <v>0</v>
      </c>
      <c r="BC14" s="12">
        <f t="shared" si="24"/>
        <v>1</v>
      </c>
      <c r="BD14" s="12" t="e">
        <f t="shared" si="25"/>
        <v>#N/A</v>
      </c>
    </row>
    <row r="15" spans="1:56" x14ac:dyDescent="0.25">
      <c r="A15" s="9" t="s">
        <v>65</v>
      </c>
      <c r="B15" s="53">
        <v>5</v>
      </c>
      <c r="C15" s="42">
        <f t="shared" si="0"/>
        <v>0</v>
      </c>
      <c r="D15" s="41" t="s">
        <v>95</v>
      </c>
      <c r="E15" s="8" t="s">
        <v>95</v>
      </c>
      <c r="F15" s="8" t="s">
        <v>95</v>
      </c>
      <c r="G15" s="8" t="s">
        <v>95</v>
      </c>
      <c r="H15" s="8" t="s">
        <v>95</v>
      </c>
      <c r="I15" s="8" t="s">
        <v>95</v>
      </c>
      <c r="J15" s="8" t="s">
        <v>95</v>
      </c>
      <c r="K15" s="8" t="s">
        <v>95</v>
      </c>
      <c r="L15" s="8" t="s">
        <v>95</v>
      </c>
      <c r="M15" s="8" t="s">
        <v>95</v>
      </c>
      <c r="N15" s="8" t="s">
        <v>95</v>
      </c>
      <c r="O15" s="8" t="s">
        <v>95</v>
      </c>
      <c r="P15" s="8" t="s">
        <v>95</v>
      </c>
      <c r="Q15" s="8" t="s">
        <v>95</v>
      </c>
      <c r="R15" s="8" t="s">
        <v>95</v>
      </c>
      <c r="S15" s="8" t="s">
        <v>95</v>
      </c>
      <c r="T15" s="8" t="s">
        <v>95</v>
      </c>
      <c r="U15" s="8" t="s">
        <v>95</v>
      </c>
      <c r="V15" s="8" t="s">
        <v>95</v>
      </c>
      <c r="W15" s="8" t="s">
        <v>95</v>
      </c>
      <c r="X15" s="8" t="s">
        <v>95</v>
      </c>
      <c r="Y15" s="8" t="s">
        <v>95</v>
      </c>
      <c r="Z15" s="8" t="s">
        <v>95</v>
      </c>
      <c r="AB15" s="52" t="s">
        <v>95</v>
      </c>
      <c r="AC15" s="52" t="s">
        <v>95</v>
      </c>
      <c r="AE15" s="12">
        <f t="shared" si="1"/>
        <v>0</v>
      </c>
      <c r="AF15" s="12">
        <f t="shared" si="2"/>
        <v>0</v>
      </c>
      <c r="AG15" s="12">
        <f t="shared" si="3"/>
        <v>0</v>
      </c>
      <c r="AH15" s="12">
        <f t="shared" si="4"/>
        <v>0</v>
      </c>
      <c r="AI15" s="12">
        <f t="shared" si="5"/>
        <v>0</v>
      </c>
      <c r="AJ15" s="12">
        <f t="shared" si="6"/>
        <v>0</v>
      </c>
      <c r="AK15" s="12">
        <f t="shared" si="7"/>
        <v>0</v>
      </c>
      <c r="AL15" s="12">
        <f t="shared" si="8"/>
        <v>0</v>
      </c>
      <c r="AM15" s="12">
        <f t="shared" si="9"/>
        <v>0</v>
      </c>
      <c r="AN15" s="12">
        <f t="shared" si="10"/>
        <v>0</v>
      </c>
      <c r="AO15" s="12">
        <f t="shared" si="11"/>
        <v>0</v>
      </c>
      <c r="AP15" s="12">
        <f t="shared" si="12"/>
        <v>0</v>
      </c>
      <c r="AQ15" s="12">
        <f t="shared" si="13"/>
        <v>0</v>
      </c>
      <c r="AR15" s="12">
        <f t="shared" si="14"/>
        <v>0</v>
      </c>
      <c r="AS15" s="12">
        <f t="shared" si="15"/>
        <v>0</v>
      </c>
      <c r="AT15" s="12">
        <f t="shared" si="16"/>
        <v>0</v>
      </c>
      <c r="AU15" s="12">
        <f t="shared" si="17"/>
        <v>0</v>
      </c>
      <c r="AV15" s="12">
        <f t="shared" si="18"/>
        <v>0</v>
      </c>
      <c r="AW15" s="12">
        <f t="shared" si="19"/>
        <v>0</v>
      </c>
      <c r="AX15" s="12">
        <f t="shared" si="20"/>
        <v>0</v>
      </c>
      <c r="AY15" s="12">
        <f t="shared" si="21"/>
        <v>0</v>
      </c>
      <c r="AZ15" s="12">
        <f t="shared" si="22"/>
        <v>0</v>
      </c>
      <c r="BA15" s="12">
        <f t="shared" si="23"/>
        <v>0</v>
      </c>
      <c r="BC15" s="12" t="e">
        <f t="shared" si="24"/>
        <v>#N/A</v>
      </c>
      <c r="BD15" s="12" t="e">
        <f t="shared" si="25"/>
        <v>#N/A</v>
      </c>
    </row>
    <row r="16" spans="1:56" x14ac:dyDescent="0.25">
      <c r="A16" s="9" t="s">
        <v>66</v>
      </c>
      <c r="B16" s="8">
        <f t="shared" si="26"/>
        <v>9</v>
      </c>
      <c r="C16" s="42">
        <f t="shared" si="0"/>
        <v>1</v>
      </c>
      <c r="D16" s="41" t="s">
        <v>95</v>
      </c>
      <c r="E16" s="8" t="s">
        <v>95</v>
      </c>
      <c r="F16" s="8" t="s">
        <v>391</v>
      </c>
      <c r="G16" s="8" t="s">
        <v>392</v>
      </c>
      <c r="H16" s="8" t="s">
        <v>393</v>
      </c>
      <c r="I16" s="8" t="s">
        <v>394</v>
      </c>
      <c r="J16" s="8" t="s">
        <v>395</v>
      </c>
      <c r="K16" s="8" t="s">
        <v>275</v>
      </c>
      <c r="L16" s="8" t="s">
        <v>397</v>
      </c>
      <c r="M16" s="8" t="s">
        <v>272</v>
      </c>
      <c r="N16" s="8" t="s">
        <v>398</v>
      </c>
      <c r="O16" s="8" t="s">
        <v>399</v>
      </c>
      <c r="P16" s="8" t="s">
        <v>400</v>
      </c>
      <c r="Q16" s="8" t="s">
        <v>401</v>
      </c>
      <c r="R16" s="8" t="s">
        <v>402</v>
      </c>
      <c r="S16" s="8" t="s">
        <v>403</v>
      </c>
      <c r="T16" s="8" t="s">
        <v>304</v>
      </c>
      <c r="U16" s="8" t="s">
        <v>352</v>
      </c>
      <c r="V16" s="8" t="s">
        <v>405</v>
      </c>
      <c r="W16" s="8" t="s">
        <v>406</v>
      </c>
      <c r="X16" s="8" t="s">
        <v>407</v>
      </c>
      <c r="Y16" s="8" t="s">
        <v>408</v>
      </c>
      <c r="Z16" s="8" t="s">
        <v>409</v>
      </c>
      <c r="AB16" s="52" t="s">
        <v>405</v>
      </c>
      <c r="AC16" s="8" t="s">
        <v>400</v>
      </c>
      <c r="AE16" s="12">
        <f t="shared" si="1"/>
        <v>0</v>
      </c>
      <c r="AF16" s="12">
        <f t="shared" si="2"/>
        <v>0</v>
      </c>
      <c r="AG16" s="12">
        <f t="shared" si="3"/>
        <v>1</v>
      </c>
      <c r="AH16" s="12">
        <f t="shared" si="4"/>
        <v>0</v>
      </c>
      <c r="AI16" s="12">
        <f t="shared" si="5"/>
        <v>0</v>
      </c>
      <c r="AJ16" s="12">
        <f t="shared" si="6"/>
        <v>0</v>
      </c>
      <c r="AK16" s="12">
        <f t="shared" si="7"/>
        <v>0</v>
      </c>
      <c r="AL16" s="12">
        <f t="shared" si="8"/>
        <v>0</v>
      </c>
      <c r="AM16" s="12">
        <f t="shared" si="9"/>
        <v>0</v>
      </c>
      <c r="AN16" s="12">
        <f t="shared" si="10"/>
        <v>0</v>
      </c>
      <c r="AO16" s="12">
        <f t="shared" si="11"/>
        <v>0</v>
      </c>
      <c r="AP16" s="12">
        <f t="shared" si="12"/>
        <v>0</v>
      </c>
      <c r="AQ16" s="12">
        <f t="shared" si="13"/>
        <v>1</v>
      </c>
      <c r="AR16" s="12">
        <f t="shared" si="14"/>
        <v>1</v>
      </c>
      <c r="AS16" s="12">
        <f t="shared" si="15"/>
        <v>1</v>
      </c>
      <c r="AT16" s="12">
        <f t="shared" si="16"/>
        <v>1</v>
      </c>
      <c r="AU16" s="12">
        <f t="shared" si="17"/>
        <v>1</v>
      </c>
      <c r="AV16" s="12">
        <f t="shared" si="18"/>
        <v>0</v>
      </c>
      <c r="AW16" s="12">
        <f t="shared" si="19"/>
        <v>0</v>
      </c>
      <c r="AX16" s="12">
        <f t="shared" si="20"/>
        <v>0</v>
      </c>
      <c r="AY16" s="12">
        <f t="shared" si="21"/>
        <v>1</v>
      </c>
      <c r="AZ16" s="12">
        <f t="shared" si="22"/>
        <v>1</v>
      </c>
      <c r="BA16" s="12">
        <f t="shared" si="23"/>
        <v>1</v>
      </c>
      <c r="BC16" s="12" t="e">
        <f t="shared" si="24"/>
        <v>#N/A</v>
      </c>
      <c r="BD16" s="12">
        <f t="shared" si="25"/>
        <v>1</v>
      </c>
    </row>
    <row r="17" spans="1:56" x14ac:dyDescent="0.25">
      <c r="A17" s="9" t="s">
        <v>67</v>
      </c>
      <c r="B17" s="8">
        <f t="shared" si="26"/>
        <v>13</v>
      </c>
      <c r="C17" s="42">
        <f t="shared" si="0"/>
        <v>1</v>
      </c>
      <c r="D17" s="41" t="s">
        <v>195</v>
      </c>
      <c r="E17" s="8" t="s">
        <v>277</v>
      </c>
      <c r="F17" s="8" t="s">
        <v>391</v>
      </c>
      <c r="G17" s="8" t="s">
        <v>120</v>
      </c>
      <c r="H17" s="8" t="s">
        <v>331</v>
      </c>
      <c r="I17" s="8" t="s">
        <v>358</v>
      </c>
      <c r="J17" s="8" t="s">
        <v>166</v>
      </c>
      <c r="K17" s="8" t="s">
        <v>396</v>
      </c>
      <c r="L17" s="8" t="s">
        <v>397</v>
      </c>
      <c r="M17" s="8" t="s">
        <v>272</v>
      </c>
      <c r="N17" s="8" t="s">
        <v>150</v>
      </c>
      <c r="O17" s="8" t="s">
        <v>399</v>
      </c>
      <c r="P17" s="8" t="s">
        <v>400</v>
      </c>
      <c r="Q17" s="8" t="s">
        <v>412</v>
      </c>
      <c r="R17" s="8" t="s">
        <v>402</v>
      </c>
      <c r="S17" s="8" t="s">
        <v>248</v>
      </c>
      <c r="T17" s="8" t="s">
        <v>404</v>
      </c>
      <c r="U17" s="8" t="s">
        <v>352</v>
      </c>
      <c r="V17" s="8" t="s">
        <v>405</v>
      </c>
      <c r="W17" s="8" t="s">
        <v>159</v>
      </c>
      <c r="X17" s="8" t="s">
        <v>158</v>
      </c>
      <c r="Y17" s="8" t="s">
        <v>197</v>
      </c>
      <c r="Z17" s="8" t="s">
        <v>409</v>
      </c>
      <c r="AB17" s="52" t="s">
        <v>272</v>
      </c>
      <c r="AC17" s="8" t="s">
        <v>391</v>
      </c>
      <c r="AE17" s="12">
        <f t="shared" si="1"/>
        <v>1</v>
      </c>
      <c r="AF17" s="12">
        <f t="shared" si="2"/>
        <v>1</v>
      </c>
      <c r="AG17" s="12">
        <f t="shared" si="3"/>
        <v>1</v>
      </c>
      <c r="AH17" s="12">
        <f t="shared" si="4"/>
        <v>1</v>
      </c>
      <c r="AI17" s="12">
        <f t="shared" si="5"/>
        <v>1</v>
      </c>
      <c r="AJ17" s="12">
        <f t="shared" si="6"/>
        <v>1</v>
      </c>
      <c r="AK17" s="12">
        <f t="shared" si="7"/>
        <v>1</v>
      </c>
      <c r="AL17" s="12">
        <f t="shared" si="8"/>
        <v>1</v>
      </c>
      <c r="AM17" s="12">
        <f t="shared" si="9"/>
        <v>0</v>
      </c>
      <c r="AN17" s="12">
        <f t="shared" si="10"/>
        <v>0</v>
      </c>
      <c r="AO17" s="12">
        <f t="shared" si="11"/>
        <v>1</v>
      </c>
      <c r="AP17" s="12">
        <f t="shared" si="12"/>
        <v>0</v>
      </c>
      <c r="AQ17" s="12">
        <f t="shared" si="13"/>
        <v>1</v>
      </c>
      <c r="AR17" s="12">
        <f t="shared" si="14"/>
        <v>0</v>
      </c>
      <c r="AS17" s="12">
        <f t="shared" si="15"/>
        <v>1</v>
      </c>
      <c r="AT17" s="12">
        <f t="shared" si="16"/>
        <v>0</v>
      </c>
      <c r="AU17" s="12">
        <f t="shared" si="17"/>
        <v>0</v>
      </c>
      <c r="AV17" s="12">
        <f t="shared" si="18"/>
        <v>0</v>
      </c>
      <c r="AW17" s="12">
        <f t="shared" si="19"/>
        <v>0</v>
      </c>
      <c r="AX17" s="12">
        <f t="shared" si="20"/>
        <v>1</v>
      </c>
      <c r="AY17" s="12">
        <f t="shared" si="21"/>
        <v>0</v>
      </c>
      <c r="AZ17" s="12">
        <f t="shared" si="22"/>
        <v>0</v>
      </c>
      <c r="BA17" s="12">
        <f t="shared" si="23"/>
        <v>1</v>
      </c>
      <c r="BC17" s="12" t="e">
        <f t="shared" si="24"/>
        <v>#N/A</v>
      </c>
      <c r="BD17" s="12">
        <f t="shared" si="25"/>
        <v>1</v>
      </c>
    </row>
    <row r="18" spans="1:56" x14ac:dyDescent="0.25">
      <c r="A18" s="9" t="s">
        <v>68</v>
      </c>
      <c r="B18" s="8">
        <f t="shared" si="26"/>
        <v>10</v>
      </c>
      <c r="C18" s="42">
        <f t="shared" si="0"/>
        <v>2</v>
      </c>
      <c r="D18" s="41" t="s">
        <v>389</v>
      </c>
      <c r="E18" s="8" t="s">
        <v>390</v>
      </c>
      <c r="F18" s="8" t="s">
        <v>391</v>
      </c>
      <c r="G18" s="8" t="s">
        <v>120</v>
      </c>
      <c r="H18" s="8" t="s">
        <v>393</v>
      </c>
      <c r="I18" s="8" t="s">
        <v>394</v>
      </c>
      <c r="J18" s="8" t="s">
        <v>395</v>
      </c>
      <c r="K18" s="8" t="s">
        <v>396</v>
      </c>
      <c r="L18" s="8" t="s">
        <v>397</v>
      </c>
      <c r="M18" s="8" t="s">
        <v>272</v>
      </c>
      <c r="N18" s="8" t="s">
        <v>398</v>
      </c>
      <c r="O18" s="8" t="s">
        <v>92</v>
      </c>
      <c r="P18" s="8" t="s">
        <v>400</v>
      </c>
      <c r="Q18" s="8" t="s">
        <v>401</v>
      </c>
      <c r="R18" s="8" t="s">
        <v>194</v>
      </c>
      <c r="S18" s="8" t="s">
        <v>403</v>
      </c>
      <c r="T18" s="8" t="s">
        <v>404</v>
      </c>
      <c r="U18" s="8" t="s">
        <v>352</v>
      </c>
      <c r="V18" s="8" t="s">
        <v>381</v>
      </c>
      <c r="W18" s="8" t="s">
        <v>406</v>
      </c>
      <c r="X18" s="8" t="s">
        <v>407</v>
      </c>
      <c r="Y18" s="8" t="s">
        <v>408</v>
      </c>
      <c r="Z18" s="8" t="s">
        <v>413</v>
      </c>
      <c r="AB18" s="8" t="s">
        <v>408</v>
      </c>
      <c r="AC18" s="8" t="s">
        <v>391</v>
      </c>
      <c r="AE18" s="12">
        <f t="shared" si="1"/>
        <v>0</v>
      </c>
      <c r="AF18" s="12">
        <f t="shared" si="2"/>
        <v>0</v>
      </c>
      <c r="AG18" s="12">
        <f t="shared" si="3"/>
        <v>1</v>
      </c>
      <c r="AH18" s="12">
        <f t="shared" si="4"/>
        <v>1</v>
      </c>
      <c r="AI18" s="12">
        <f t="shared" si="5"/>
        <v>0</v>
      </c>
      <c r="AJ18" s="12">
        <f t="shared" si="6"/>
        <v>0</v>
      </c>
      <c r="AK18" s="12">
        <f t="shared" si="7"/>
        <v>0</v>
      </c>
      <c r="AL18" s="12">
        <f t="shared" si="8"/>
        <v>1</v>
      </c>
      <c r="AM18" s="12">
        <f t="shared" si="9"/>
        <v>0</v>
      </c>
      <c r="AN18" s="12">
        <f t="shared" si="10"/>
        <v>0</v>
      </c>
      <c r="AO18" s="12">
        <f t="shared" si="11"/>
        <v>0</v>
      </c>
      <c r="AP18" s="12">
        <f t="shared" si="12"/>
        <v>1</v>
      </c>
      <c r="AQ18" s="12">
        <f t="shared" si="13"/>
        <v>1</v>
      </c>
      <c r="AR18" s="12">
        <f t="shared" si="14"/>
        <v>1</v>
      </c>
      <c r="AS18" s="12">
        <f t="shared" si="15"/>
        <v>0</v>
      </c>
      <c r="AT18" s="12">
        <f t="shared" si="16"/>
        <v>1</v>
      </c>
      <c r="AU18" s="12">
        <f t="shared" si="17"/>
        <v>0</v>
      </c>
      <c r="AV18" s="12">
        <f t="shared" si="18"/>
        <v>0</v>
      </c>
      <c r="AW18" s="12">
        <f t="shared" si="19"/>
        <v>1</v>
      </c>
      <c r="AX18" s="12">
        <f t="shared" si="20"/>
        <v>0</v>
      </c>
      <c r="AY18" s="12">
        <f t="shared" si="21"/>
        <v>1</v>
      </c>
      <c r="AZ18" s="12">
        <f t="shared" si="22"/>
        <v>1</v>
      </c>
      <c r="BA18" s="12">
        <f t="shared" si="23"/>
        <v>0</v>
      </c>
      <c r="BC18" s="12">
        <f t="shared" si="24"/>
        <v>1</v>
      </c>
      <c r="BD18" s="12">
        <f t="shared" si="25"/>
        <v>1</v>
      </c>
    </row>
    <row r="19" spans="1:56" x14ac:dyDescent="0.25">
      <c r="A19" s="9" t="s">
        <v>69</v>
      </c>
      <c r="B19" s="8">
        <f t="shared" si="26"/>
        <v>13</v>
      </c>
      <c r="C19" s="42">
        <f t="shared" si="0"/>
        <v>1</v>
      </c>
      <c r="D19" s="41" t="s">
        <v>389</v>
      </c>
      <c r="E19" s="8" t="s">
        <v>390</v>
      </c>
      <c r="F19" s="8" t="s">
        <v>391</v>
      </c>
      <c r="G19" s="8" t="s">
        <v>120</v>
      </c>
      <c r="H19" s="8" t="s">
        <v>393</v>
      </c>
      <c r="I19" s="8" t="s">
        <v>394</v>
      </c>
      <c r="J19" s="8" t="s">
        <v>166</v>
      </c>
      <c r="K19" s="8" t="s">
        <v>396</v>
      </c>
      <c r="L19" s="8" t="s">
        <v>397</v>
      </c>
      <c r="M19" s="8" t="s">
        <v>305</v>
      </c>
      <c r="N19" s="8" t="s">
        <v>398</v>
      </c>
      <c r="O19" s="8" t="s">
        <v>92</v>
      </c>
      <c r="P19" s="8" t="s">
        <v>400</v>
      </c>
      <c r="Q19" s="8" t="s">
        <v>412</v>
      </c>
      <c r="R19" s="8" t="s">
        <v>402</v>
      </c>
      <c r="S19" s="8" t="s">
        <v>403</v>
      </c>
      <c r="T19" s="8" t="s">
        <v>404</v>
      </c>
      <c r="U19" s="8" t="s">
        <v>352</v>
      </c>
      <c r="V19" s="8" t="s">
        <v>381</v>
      </c>
      <c r="W19" s="8" t="s">
        <v>159</v>
      </c>
      <c r="X19" s="8" t="s">
        <v>407</v>
      </c>
      <c r="Y19" s="8" t="s">
        <v>197</v>
      </c>
      <c r="Z19" s="8" t="s">
        <v>409</v>
      </c>
      <c r="AB19" s="52" t="s">
        <v>389</v>
      </c>
      <c r="AC19" s="8" t="s">
        <v>305</v>
      </c>
      <c r="AE19" s="12">
        <f t="shared" si="1"/>
        <v>0</v>
      </c>
      <c r="AF19" s="12">
        <f t="shared" si="2"/>
        <v>0</v>
      </c>
      <c r="AG19" s="12">
        <f t="shared" si="3"/>
        <v>1</v>
      </c>
      <c r="AH19" s="12">
        <f t="shared" si="4"/>
        <v>1</v>
      </c>
      <c r="AI19" s="12">
        <f t="shared" si="5"/>
        <v>0</v>
      </c>
      <c r="AJ19" s="12">
        <f t="shared" si="6"/>
        <v>0</v>
      </c>
      <c r="AK19" s="12">
        <f t="shared" si="7"/>
        <v>1</v>
      </c>
      <c r="AL19" s="12">
        <f t="shared" si="8"/>
        <v>1</v>
      </c>
      <c r="AM19" s="12">
        <f t="shared" si="9"/>
        <v>0</v>
      </c>
      <c r="AN19" s="12">
        <f t="shared" si="10"/>
        <v>1</v>
      </c>
      <c r="AO19" s="12">
        <f t="shared" si="11"/>
        <v>0</v>
      </c>
      <c r="AP19" s="12">
        <f t="shared" si="12"/>
        <v>1</v>
      </c>
      <c r="AQ19" s="12">
        <f t="shared" si="13"/>
        <v>1</v>
      </c>
      <c r="AR19" s="12">
        <f t="shared" si="14"/>
        <v>0</v>
      </c>
      <c r="AS19" s="12">
        <f t="shared" si="15"/>
        <v>1</v>
      </c>
      <c r="AT19" s="12">
        <f t="shared" si="16"/>
        <v>1</v>
      </c>
      <c r="AU19" s="12">
        <f t="shared" si="17"/>
        <v>0</v>
      </c>
      <c r="AV19" s="12">
        <f t="shared" si="18"/>
        <v>0</v>
      </c>
      <c r="AW19" s="12">
        <f t="shared" si="19"/>
        <v>1</v>
      </c>
      <c r="AX19" s="12">
        <f t="shared" si="20"/>
        <v>1</v>
      </c>
      <c r="AY19" s="12">
        <f t="shared" si="21"/>
        <v>1</v>
      </c>
      <c r="AZ19" s="12">
        <f t="shared" si="22"/>
        <v>0</v>
      </c>
      <c r="BA19" s="12">
        <f t="shared" si="23"/>
        <v>1</v>
      </c>
      <c r="BC19" s="12" t="e">
        <f t="shared" si="24"/>
        <v>#N/A</v>
      </c>
      <c r="BD19" s="12">
        <f t="shared" si="25"/>
        <v>1</v>
      </c>
    </row>
    <row r="20" spans="1:56" x14ac:dyDescent="0.25">
      <c r="A20" s="9" t="s">
        <v>70</v>
      </c>
      <c r="B20" s="8">
        <f t="shared" si="26"/>
        <v>12</v>
      </c>
      <c r="C20" s="42">
        <f t="shared" si="0"/>
        <v>1</v>
      </c>
      <c r="D20" s="41" t="s">
        <v>195</v>
      </c>
      <c r="E20" s="8" t="s">
        <v>390</v>
      </c>
      <c r="F20" s="8" t="s">
        <v>391</v>
      </c>
      <c r="G20" s="8" t="s">
        <v>392</v>
      </c>
      <c r="H20" s="8" t="s">
        <v>393</v>
      </c>
      <c r="I20" s="8" t="s">
        <v>394</v>
      </c>
      <c r="J20" s="8" t="s">
        <v>395</v>
      </c>
      <c r="K20" s="8" t="s">
        <v>396</v>
      </c>
      <c r="L20" s="8" t="s">
        <v>154</v>
      </c>
      <c r="M20" s="8" t="s">
        <v>272</v>
      </c>
      <c r="N20" s="8" t="s">
        <v>398</v>
      </c>
      <c r="O20" s="8" t="s">
        <v>399</v>
      </c>
      <c r="P20" s="8" t="s">
        <v>400</v>
      </c>
      <c r="Q20" s="8" t="s">
        <v>401</v>
      </c>
      <c r="R20" s="8" t="s">
        <v>402</v>
      </c>
      <c r="S20" s="8" t="s">
        <v>403</v>
      </c>
      <c r="T20" s="8" t="s">
        <v>404</v>
      </c>
      <c r="U20" s="8" t="s">
        <v>352</v>
      </c>
      <c r="V20" s="8" t="s">
        <v>405</v>
      </c>
      <c r="W20" s="8" t="s">
        <v>159</v>
      </c>
      <c r="X20" s="8" t="s">
        <v>407</v>
      </c>
      <c r="Y20" s="8" t="s">
        <v>408</v>
      </c>
      <c r="Z20" s="8" t="s">
        <v>409</v>
      </c>
      <c r="AB20" s="52" t="s">
        <v>405</v>
      </c>
      <c r="AC20" s="8" t="s">
        <v>402</v>
      </c>
      <c r="AE20" s="12">
        <f t="shared" si="1"/>
        <v>1</v>
      </c>
      <c r="AF20" s="12">
        <f t="shared" si="2"/>
        <v>0</v>
      </c>
      <c r="AG20" s="12">
        <f t="shared" si="3"/>
        <v>1</v>
      </c>
      <c r="AH20" s="12">
        <f t="shared" si="4"/>
        <v>0</v>
      </c>
      <c r="AI20" s="12">
        <f t="shared" si="5"/>
        <v>0</v>
      </c>
      <c r="AJ20" s="12">
        <f t="shared" si="6"/>
        <v>0</v>
      </c>
      <c r="AK20" s="12">
        <f t="shared" si="7"/>
        <v>0</v>
      </c>
      <c r="AL20" s="12">
        <f t="shared" si="8"/>
        <v>1</v>
      </c>
      <c r="AM20" s="12">
        <f t="shared" si="9"/>
        <v>1</v>
      </c>
      <c r="AN20" s="12">
        <f t="shared" si="10"/>
        <v>0</v>
      </c>
      <c r="AO20" s="12">
        <f t="shared" si="11"/>
        <v>0</v>
      </c>
      <c r="AP20" s="12">
        <f t="shared" si="12"/>
        <v>0</v>
      </c>
      <c r="AQ20" s="12">
        <f t="shared" si="13"/>
        <v>1</v>
      </c>
      <c r="AR20" s="12">
        <f t="shared" si="14"/>
        <v>1</v>
      </c>
      <c r="AS20" s="12">
        <f t="shared" si="15"/>
        <v>1</v>
      </c>
      <c r="AT20" s="12">
        <f t="shared" si="16"/>
        <v>1</v>
      </c>
      <c r="AU20" s="12">
        <f t="shared" si="17"/>
        <v>0</v>
      </c>
      <c r="AV20" s="12">
        <f t="shared" si="18"/>
        <v>0</v>
      </c>
      <c r="AW20" s="12">
        <f t="shared" si="19"/>
        <v>0</v>
      </c>
      <c r="AX20" s="12">
        <f t="shared" si="20"/>
        <v>1</v>
      </c>
      <c r="AY20" s="12">
        <f t="shared" si="21"/>
        <v>1</v>
      </c>
      <c r="AZ20" s="12">
        <f t="shared" si="22"/>
        <v>1</v>
      </c>
      <c r="BA20" s="12">
        <f t="shared" si="23"/>
        <v>1</v>
      </c>
      <c r="BC20" s="12" t="e">
        <f t="shared" si="24"/>
        <v>#N/A</v>
      </c>
      <c r="BD20" s="12">
        <f t="shared" si="25"/>
        <v>1</v>
      </c>
    </row>
    <row r="21" spans="1:56" x14ac:dyDescent="0.25">
      <c r="A21" s="9" t="s">
        <v>71</v>
      </c>
      <c r="B21" s="8">
        <f t="shared" si="26"/>
        <v>11</v>
      </c>
      <c r="C21" s="58">
        <f t="shared" si="0"/>
        <v>1</v>
      </c>
      <c r="D21" s="41" t="s">
        <v>389</v>
      </c>
      <c r="E21" s="8" t="s">
        <v>390</v>
      </c>
      <c r="F21" s="8" t="s">
        <v>391</v>
      </c>
      <c r="G21" s="8" t="s">
        <v>392</v>
      </c>
      <c r="H21" s="8" t="s">
        <v>393</v>
      </c>
      <c r="I21" s="8" t="s">
        <v>394</v>
      </c>
      <c r="J21" s="8" t="s">
        <v>395</v>
      </c>
      <c r="K21" s="8" t="s">
        <v>396</v>
      </c>
      <c r="L21" s="8" t="s">
        <v>397</v>
      </c>
      <c r="M21" s="8" t="s">
        <v>305</v>
      </c>
      <c r="N21" s="8" t="s">
        <v>398</v>
      </c>
      <c r="O21" s="8" t="s">
        <v>92</v>
      </c>
      <c r="P21" s="8" t="s">
        <v>400</v>
      </c>
      <c r="Q21" s="8" t="s">
        <v>401</v>
      </c>
      <c r="R21" s="8" t="s">
        <v>402</v>
      </c>
      <c r="S21" s="8" t="s">
        <v>403</v>
      </c>
      <c r="T21" s="8" t="s">
        <v>304</v>
      </c>
      <c r="U21" s="8" t="s">
        <v>352</v>
      </c>
      <c r="V21" s="8" t="s">
        <v>405</v>
      </c>
      <c r="W21" s="8" t="s">
        <v>406</v>
      </c>
      <c r="X21" s="8" t="s">
        <v>407</v>
      </c>
      <c r="Y21" s="8" t="s">
        <v>197</v>
      </c>
      <c r="Z21" s="8" t="s">
        <v>409</v>
      </c>
      <c r="AB21" s="53" t="s">
        <v>414</v>
      </c>
      <c r="AC21" s="8" t="s">
        <v>407</v>
      </c>
      <c r="AE21" s="12">
        <f t="shared" si="1"/>
        <v>0</v>
      </c>
      <c r="AF21" s="12">
        <f t="shared" si="2"/>
        <v>0</v>
      </c>
      <c r="AG21" s="12">
        <f t="shared" si="3"/>
        <v>1</v>
      </c>
      <c r="AH21" s="12">
        <f t="shared" si="4"/>
        <v>0</v>
      </c>
      <c r="AI21" s="12">
        <f t="shared" si="5"/>
        <v>0</v>
      </c>
      <c r="AJ21" s="12">
        <f t="shared" si="6"/>
        <v>0</v>
      </c>
      <c r="AK21" s="12">
        <f t="shared" si="7"/>
        <v>0</v>
      </c>
      <c r="AL21" s="12">
        <f t="shared" si="8"/>
        <v>1</v>
      </c>
      <c r="AM21" s="12">
        <f t="shared" si="9"/>
        <v>0</v>
      </c>
      <c r="AN21" s="12">
        <f t="shared" si="10"/>
        <v>1</v>
      </c>
      <c r="AO21" s="12">
        <f t="shared" si="11"/>
        <v>0</v>
      </c>
      <c r="AP21" s="12">
        <f t="shared" si="12"/>
        <v>1</v>
      </c>
      <c r="AQ21" s="12">
        <f t="shared" si="13"/>
        <v>1</v>
      </c>
      <c r="AR21" s="12">
        <f t="shared" si="14"/>
        <v>1</v>
      </c>
      <c r="AS21" s="12">
        <f t="shared" si="15"/>
        <v>1</v>
      </c>
      <c r="AT21" s="12">
        <f t="shared" si="16"/>
        <v>1</v>
      </c>
      <c r="AU21" s="12">
        <f t="shared" si="17"/>
        <v>1</v>
      </c>
      <c r="AV21" s="12">
        <f t="shared" si="18"/>
        <v>0</v>
      </c>
      <c r="AW21" s="12">
        <f t="shared" si="19"/>
        <v>0</v>
      </c>
      <c r="AX21" s="12">
        <f t="shared" si="20"/>
        <v>0</v>
      </c>
      <c r="AY21" s="12">
        <f t="shared" si="21"/>
        <v>1</v>
      </c>
      <c r="AZ21" s="12">
        <f t="shared" si="22"/>
        <v>0</v>
      </c>
      <c r="BA21" s="12">
        <f t="shared" si="23"/>
        <v>1</v>
      </c>
      <c r="BC21" s="12" t="e">
        <f t="shared" si="24"/>
        <v>#N/A</v>
      </c>
      <c r="BD21" s="12">
        <f t="shared" si="25"/>
        <v>1</v>
      </c>
    </row>
    <row r="22" spans="1:56" x14ac:dyDescent="0.25">
      <c r="A22" s="9" t="s">
        <v>72</v>
      </c>
      <c r="B22" s="8">
        <f t="shared" si="26"/>
        <v>8</v>
      </c>
      <c r="C22" s="42">
        <f t="shared" si="0"/>
        <v>0</v>
      </c>
      <c r="D22" s="41" t="s">
        <v>195</v>
      </c>
      <c r="E22" s="8" t="s">
        <v>277</v>
      </c>
      <c r="F22" s="8" t="s">
        <v>391</v>
      </c>
      <c r="G22" s="8" t="s">
        <v>392</v>
      </c>
      <c r="H22" s="8" t="s">
        <v>393</v>
      </c>
      <c r="I22" s="8" t="s">
        <v>394</v>
      </c>
      <c r="J22" s="8" t="s">
        <v>395</v>
      </c>
      <c r="K22" s="8" t="s">
        <v>275</v>
      </c>
      <c r="L22" s="8" t="s">
        <v>154</v>
      </c>
      <c r="M22" s="8" t="s">
        <v>272</v>
      </c>
      <c r="N22" s="8" t="s">
        <v>398</v>
      </c>
      <c r="O22" s="8" t="s">
        <v>95</v>
      </c>
      <c r="P22" s="8" t="s">
        <v>411</v>
      </c>
      <c r="Q22" s="8" t="s">
        <v>95</v>
      </c>
      <c r="R22" s="8" t="s">
        <v>194</v>
      </c>
      <c r="S22" s="8" t="s">
        <v>403</v>
      </c>
      <c r="T22" s="8" t="s">
        <v>304</v>
      </c>
      <c r="U22" s="8" t="s">
        <v>352</v>
      </c>
      <c r="V22" s="8" t="s">
        <v>405</v>
      </c>
      <c r="W22" s="8" t="s">
        <v>406</v>
      </c>
      <c r="X22" s="8" t="s">
        <v>407</v>
      </c>
      <c r="Y22" s="8" t="s">
        <v>197</v>
      </c>
      <c r="Z22" s="8" t="s">
        <v>409</v>
      </c>
      <c r="AB22" s="52" t="s">
        <v>405</v>
      </c>
      <c r="AC22" s="52" t="s">
        <v>406</v>
      </c>
      <c r="AE22" s="12">
        <f t="shared" si="1"/>
        <v>1</v>
      </c>
      <c r="AF22" s="12">
        <f t="shared" si="2"/>
        <v>1</v>
      </c>
      <c r="AG22" s="12">
        <f t="shared" si="3"/>
        <v>1</v>
      </c>
      <c r="AH22" s="12">
        <f t="shared" si="4"/>
        <v>0</v>
      </c>
      <c r="AI22" s="12">
        <f t="shared" si="5"/>
        <v>0</v>
      </c>
      <c r="AJ22" s="12">
        <f t="shared" si="6"/>
        <v>0</v>
      </c>
      <c r="AK22" s="12">
        <f t="shared" si="7"/>
        <v>0</v>
      </c>
      <c r="AL22" s="12">
        <f t="shared" si="8"/>
        <v>0</v>
      </c>
      <c r="AM22" s="12">
        <f t="shared" si="9"/>
        <v>1</v>
      </c>
      <c r="AN22" s="12">
        <f t="shared" si="10"/>
        <v>0</v>
      </c>
      <c r="AO22" s="12">
        <f t="shared" si="11"/>
        <v>0</v>
      </c>
      <c r="AP22" s="12">
        <f t="shared" si="12"/>
        <v>0</v>
      </c>
      <c r="AQ22" s="12">
        <f t="shared" si="13"/>
        <v>0</v>
      </c>
      <c r="AR22" s="12">
        <f t="shared" si="14"/>
        <v>0</v>
      </c>
      <c r="AS22" s="12">
        <f t="shared" si="15"/>
        <v>0</v>
      </c>
      <c r="AT22" s="12">
        <f t="shared" si="16"/>
        <v>1</v>
      </c>
      <c r="AU22" s="12">
        <f t="shared" si="17"/>
        <v>1</v>
      </c>
      <c r="AV22" s="12">
        <f t="shared" si="18"/>
        <v>0</v>
      </c>
      <c r="AW22" s="12">
        <f t="shared" si="19"/>
        <v>0</v>
      </c>
      <c r="AX22" s="12">
        <f t="shared" si="20"/>
        <v>0</v>
      </c>
      <c r="AY22" s="12">
        <f t="shared" si="21"/>
        <v>1</v>
      </c>
      <c r="AZ22" s="12">
        <f t="shared" si="22"/>
        <v>0</v>
      </c>
      <c r="BA22" s="12">
        <f t="shared" si="23"/>
        <v>1</v>
      </c>
      <c r="BC22" s="12" t="e">
        <f t="shared" si="24"/>
        <v>#N/A</v>
      </c>
      <c r="BD22" s="12" t="e">
        <f t="shared" si="25"/>
        <v>#N/A</v>
      </c>
    </row>
    <row r="23" spans="1:56" x14ac:dyDescent="0.25">
      <c r="A23" s="9" t="s">
        <v>73</v>
      </c>
      <c r="B23" s="8">
        <f t="shared" si="26"/>
        <v>11</v>
      </c>
      <c r="C23" s="58">
        <f t="shared" si="0"/>
        <v>1</v>
      </c>
      <c r="D23" s="41" t="s">
        <v>95</v>
      </c>
      <c r="E23" s="8" t="s">
        <v>277</v>
      </c>
      <c r="F23" s="8" t="s">
        <v>391</v>
      </c>
      <c r="G23" s="8" t="s">
        <v>120</v>
      </c>
      <c r="H23" s="8" t="s">
        <v>393</v>
      </c>
      <c r="I23" s="8" t="s">
        <v>394</v>
      </c>
      <c r="J23" s="8" t="s">
        <v>395</v>
      </c>
      <c r="K23" s="8" t="s">
        <v>396</v>
      </c>
      <c r="L23" s="8" t="s">
        <v>397</v>
      </c>
      <c r="M23" s="8" t="s">
        <v>272</v>
      </c>
      <c r="N23" s="8" t="s">
        <v>398</v>
      </c>
      <c r="O23" s="8" t="s">
        <v>92</v>
      </c>
      <c r="P23" s="8" t="s">
        <v>400</v>
      </c>
      <c r="Q23" s="8" t="s">
        <v>412</v>
      </c>
      <c r="R23" s="8" t="s">
        <v>402</v>
      </c>
      <c r="S23" s="8" t="s">
        <v>403</v>
      </c>
      <c r="T23" s="8" t="s">
        <v>404</v>
      </c>
      <c r="U23" s="8" t="s">
        <v>163</v>
      </c>
      <c r="V23" s="8" t="s">
        <v>405</v>
      </c>
      <c r="W23" s="8" t="s">
        <v>159</v>
      </c>
      <c r="X23" s="8" t="s">
        <v>407</v>
      </c>
      <c r="Y23" s="8" t="s">
        <v>197</v>
      </c>
      <c r="Z23" s="8" t="s">
        <v>413</v>
      </c>
      <c r="AB23" s="53" t="s">
        <v>414</v>
      </c>
      <c r="AC23" s="8" t="s">
        <v>391</v>
      </c>
      <c r="AE23" s="12">
        <f t="shared" si="1"/>
        <v>0</v>
      </c>
      <c r="AF23" s="12">
        <f t="shared" si="2"/>
        <v>1</v>
      </c>
      <c r="AG23" s="12">
        <f t="shared" si="3"/>
        <v>1</v>
      </c>
      <c r="AH23" s="12">
        <f t="shared" si="4"/>
        <v>1</v>
      </c>
      <c r="AI23" s="12">
        <f t="shared" si="5"/>
        <v>0</v>
      </c>
      <c r="AJ23" s="12">
        <f t="shared" si="6"/>
        <v>0</v>
      </c>
      <c r="AK23" s="12">
        <f t="shared" si="7"/>
        <v>0</v>
      </c>
      <c r="AL23" s="12">
        <f t="shared" si="8"/>
        <v>1</v>
      </c>
      <c r="AM23" s="12">
        <f t="shared" si="9"/>
        <v>0</v>
      </c>
      <c r="AN23" s="12">
        <f t="shared" si="10"/>
        <v>0</v>
      </c>
      <c r="AO23" s="12">
        <f t="shared" si="11"/>
        <v>0</v>
      </c>
      <c r="AP23" s="12">
        <f t="shared" si="12"/>
        <v>1</v>
      </c>
      <c r="AQ23" s="12">
        <f t="shared" si="13"/>
        <v>1</v>
      </c>
      <c r="AR23" s="12">
        <f t="shared" si="14"/>
        <v>0</v>
      </c>
      <c r="AS23" s="12">
        <f t="shared" si="15"/>
        <v>1</v>
      </c>
      <c r="AT23" s="12">
        <f t="shared" si="16"/>
        <v>1</v>
      </c>
      <c r="AU23" s="12">
        <f t="shared" si="17"/>
        <v>0</v>
      </c>
      <c r="AV23" s="12">
        <f t="shared" si="18"/>
        <v>1</v>
      </c>
      <c r="AW23" s="12">
        <f t="shared" si="19"/>
        <v>0</v>
      </c>
      <c r="AX23" s="12">
        <f t="shared" si="20"/>
        <v>1</v>
      </c>
      <c r="AY23" s="12">
        <f t="shared" si="21"/>
        <v>1</v>
      </c>
      <c r="AZ23" s="12">
        <f t="shared" si="22"/>
        <v>0</v>
      </c>
      <c r="BA23" s="12">
        <f t="shared" si="23"/>
        <v>0</v>
      </c>
      <c r="BC23" s="12" t="e">
        <f t="shared" si="24"/>
        <v>#N/A</v>
      </c>
      <c r="BD23" s="12">
        <f t="shared" si="25"/>
        <v>1</v>
      </c>
    </row>
    <row r="24" spans="1:56" x14ac:dyDescent="0.25">
      <c r="A24" s="9" t="s">
        <v>74</v>
      </c>
      <c r="B24" s="8">
        <f t="shared" si="26"/>
        <v>10</v>
      </c>
      <c r="C24" s="42">
        <f t="shared" si="0"/>
        <v>2</v>
      </c>
      <c r="D24" s="41" t="s">
        <v>389</v>
      </c>
      <c r="E24" s="8" t="s">
        <v>390</v>
      </c>
      <c r="F24" s="8" t="s">
        <v>391</v>
      </c>
      <c r="G24" s="8" t="s">
        <v>392</v>
      </c>
      <c r="H24" s="8" t="s">
        <v>331</v>
      </c>
      <c r="I24" s="8" t="s">
        <v>394</v>
      </c>
      <c r="J24" s="8" t="s">
        <v>395</v>
      </c>
      <c r="K24" s="8" t="s">
        <v>275</v>
      </c>
      <c r="L24" s="8" t="s">
        <v>154</v>
      </c>
      <c r="M24" s="8" t="s">
        <v>305</v>
      </c>
      <c r="N24" s="8" t="s">
        <v>398</v>
      </c>
      <c r="O24" s="8" t="s">
        <v>399</v>
      </c>
      <c r="P24" s="8" t="s">
        <v>400</v>
      </c>
      <c r="Q24" s="8" t="s">
        <v>401</v>
      </c>
      <c r="R24" s="8" t="s">
        <v>402</v>
      </c>
      <c r="S24" s="8" t="s">
        <v>248</v>
      </c>
      <c r="T24" s="8" t="s">
        <v>404</v>
      </c>
      <c r="U24" s="8" t="s">
        <v>163</v>
      </c>
      <c r="V24" s="8" t="s">
        <v>405</v>
      </c>
      <c r="W24" s="8" t="s">
        <v>406</v>
      </c>
      <c r="X24" s="8" t="s">
        <v>407</v>
      </c>
      <c r="Y24" s="8" t="s">
        <v>197</v>
      </c>
      <c r="Z24" s="8" t="s">
        <v>409</v>
      </c>
      <c r="AB24" s="8" t="s">
        <v>331</v>
      </c>
      <c r="AC24" s="8" t="s">
        <v>396</v>
      </c>
      <c r="AE24" s="12">
        <f t="shared" si="1"/>
        <v>0</v>
      </c>
      <c r="AF24" s="12">
        <f t="shared" si="2"/>
        <v>0</v>
      </c>
      <c r="AG24" s="12">
        <f t="shared" si="3"/>
        <v>1</v>
      </c>
      <c r="AH24" s="12">
        <f t="shared" si="4"/>
        <v>0</v>
      </c>
      <c r="AI24" s="12">
        <f t="shared" si="5"/>
        <v>1</v>
      </c>
      <c r="AJ24" s="12">
        <f t="shared" si="6"/>
        <v>0</v>
      </c>
      <c r="AK24" s="12">
        <f t="shared" si="7"/>
        <v>0</v>
      </c>
      <c r="AL24" s="12">
        <f t="shared" si="8"/>
        <v>0</v>
      </c>
      <c r="AM24" s="12">
        <f t="shared" si="9"/>
        <v>1</v>
      </c>
      <c r="AN24" s="12">
        <f t="shared" si="10"/>
        <v>1</v>
      </c>
      <c r="AO24" s="12">
        <f t="shared" si="11"/>
        <v>0</v>
      </c>
      <c r="AP24" s="12">
        <f t="shared" si="12"/>
        <v>0</v>
      </c>
      <c r="AQ24" s="12">
        <f t="shared" si="13"/>
        <v>1</v>
      </c>
      <c r="AR24" s="12">
        <f t="shared" si="14"/>
        <v>1</v>
      </c>
      <c r="AS24" s="12">
        <f t="shared" si="15"/>
        <v>1</v>
      </c>
      <c r="AT24" s="12">
        <f t="shared" si="16"/>
        <v>0</v>
      </c>
      <c r="AU24" s="12">
        <f t="shared" si="17"/>
        <v>0</v>
      </c>
      <c r="AV24" s="12">
        <f t="shared" si="18"/>
        <v>1</v>
      </c>
      <c r="AW24" s="12">
        <f t="shared" si="19"/>
        <v>0</v>
      </c>
      <c r="AX24" s="12">
        <f t="shared" si="20"/>
        <v>0</v>
      </c>
      <c r="AY24" s="12">
        <f t="shared" si="21"/>
        <v>1</v>
      </c>
      <c r="AZ24" s="12">
        <f t="shared" si="22"/>
        <v>0</v>
      </c>
      <c r="BA24" s="12">
        <f t="shared" si="23"/>
        <v>1</v>
      </c>
      <c r="BC24" s="12">
        <f t="shared" si="24"/>
        <v>1</v>
      </c>
      <c r="BD24" s="12">
        <f t="shared" si="25"/>
        <v>1</v>
      </c>
    </row>
    <row r="25" spans="1:56" x14ac:dyDescent="0.25">
      <c r="A25" s="9" t="s">
        <v>75</v>
      </c>
      <c r="B25" s="8">
        <f t="shared" si="26"/>
        <v>11</v>
      </c>
      <c r="C25" s="42">
        <f t="shared" si="0"/>
        <v>0</v>
      </c>
      <c r="D25" s="41" t="s">
        <v>389</v>
      </c>
      <c r="E25" s="8" t="s">
        <v>390</v>
      </c>
      <c r="F25" s="8" t="s">
        <v>391</v>
      </c>
      <c r="G25" s="8" t="s">
        <v>120</v>
      </c>
      <c r="H25" s="8" t="s">
        <v>393</v>
      </c>
      <c r="I25" s="8" t="s">
        <v>394</v>
      </c>
      <c r="J25" s="8" t="s">
        <v>395</v>
      </c>
      <c r="K25" s="8" t="s">
        <v>396</v>
      </c>
      <c r="L25" s="8" t="s">
        <v>397</v>
      </c>
      <c r="M25" s="8" t="s">
        <v>272</v>
      </c>
      <c r="N25" s="8" t="s">
        <v>398</v>
      </c>
      <c r="O25" s="8" t="s">
        <v>92</v>
      </c>
      <c r="P25" s="8" t="s">
        <v>400</v>
      </c>
      <c r="Q25" s="8" t="s">
        <v>401</v>
      </c>
      <c r="R25" s="8" t="s">
        <v>402</v>
      </c>
      <c r="S25" s="8" t="s">
        <v>403</v>
      </c>
      <c r="T25" s="8" t="s">
        <v>404</v>
      </c>
      <c r="U25" s="8" t="s">
        <v>352</v>
      </c>
      <c r="V25" s="8" t="s">
        <v>405</v>
      </c>
      <c r="W25" s="8" t="s">
        <v>406</v>
      </c>
      <c r="X25" s="8" t="s">
        <v>407</v>
      </c>
      <c r="Y25" s="8" t="s">
        <v>408</v>
      </c>
      <c r="Z25" s="8" t="s">
        <v>409</v>
      </c>
      <c r="AB25" s="52" t="s">
        <v>272</v>
      </c>
      <c r="AC25" s="52" t="s">
        <v>389</v>
      </c>
      <c r="AE25" s="12">
        <f t="shared" si="1"/>
        <v>0</v>
      </c>
      <c r="AF25" s="12">
        <f t="shared" si="2"/>
        <v>0</v>
      </c>
      <c r="AG25" s="12">
        <f t="shared" si="3"/>
        <v>1</v>
      </c>
      <c r="AH25" s="12">
        <f t="shared" si="4"/>
        <v>1</v>
      </c>
      <c r="AI25" s="12">
        <f t="shared" si="5"/>
        <v>0</v>
      </c>
      <c r="AJ25" s="12">
        <f t="shared" si="6"/>
        <v>0</v>
      </c>
      <c r="AK25" s="12">
        <f t="shared" si="7"/>
        <v>0</v>
      </c>
      <c r="AL25" s="12">
        <f t="shared" si="8"/>
        <v>1</v>
      </c>
      <c r="AM25" s="12">
        <f t="shared" si="9"/>
        <v>0</v>
      </c>
      <c r="AN25" s="12">
        <f t="shared" si="10"/>
        <v>0</v>
      </c>
      <c r="AO25" s="12">
        <f t="shared" si="11"/>
        <v>0</v>
      </c>
      <c r="AP25" s="12">
        <f t="shared" si="12"/>
        <v>1</v>
      </c>
      <c r="AQ25" s="12">
        <f t="shared" si="13"/>
        <v>1</v>
      </c>
      <c r="AR25" s="12">
        <f t="shared" si="14"/>
        <v>1</v>
      </c>
      <c r="AS25" s="12">
        <f t="shared" si="15"/>
        <v>1</v>
      </c>
      <c r="AT25" s="12">
        <f t="shared" si="16"/>
        <v>1</v>
      </c>
      <c r="AU25" s="12">
        <f t="shared" si="17"/>
        <v>0</v>
      </c>
      <c r="AV25" s="12">
        <f t="shared" si="18"/>
        <v>0</v>
      </c>
      <c r="AW25" s="12">
        <f t="shared" si="19"/>
        <v>0</v>
      </c>
      <c r="AX25" s="12">
        <f t="shared" si="20"/>
        <v>0</v>
      </c>
      <c r="AY25" s="12">
        <f t="shared" si="21"/>
        <v>1</v>
      </c>
      <c r="AZ25" s="12">
        <f t="shared" si="22"/>
        <v>1</v>
      </c>
      <c r="BA25" s="12">
        <f t="shared" si="23"/>
        <v>1</v>
      </c>
      <c r="BC25" s="12" t="e">
        <f t="shared" si="24"/>
        <v>#N/A</v>
      </c>
      <c r="BD25" s="12" t="e">
        <f t="shared" si="25"/>
        <v>#N/A</v>
      </c>
    </row>
    <row r="26" spans="1:56" ht="15.75" thickBot="1" x14ac:dyDescent="0.3">
      <c r="A26" s="43" t="s">
        <v>98</v>
      </c>
      <c r="B26" s="44">
        <f>SUM(AE26:BA26)</f>
        <v>9</v>
      </c>
      <c r="C26" s="45">
        <f t="shared" si="0"/>
        <v>1</v>
      </c>
      <c r="D26" s="41" t="s">
        <v>389</v>
      </c>
      <c r="E26" s="8" t="s">
        <v>390</v>
      </c>
      <c r="F26" s="8" t="s">
        <v>391</v>
      </c>
      <c r="G26" s="8" t="s">
        <v>392</v>
      </c>
      <c r="H26" s="8" t="s">
        <v>393</v>
      </c>
      <c r="I26" s="8" t="s">
        <v>394</v>
      </c>
      <c r="J26" s="8" t="s">
        <v>395</v>
      </c>
      <c r="K26" s="8" t="s">
        <v>396</v>
      </c>
      <c r="L26" s="8" t="s">
        <v>397</v>
      </c>
      <c r="M26" s="8" t="s">
        <v>272</v>
      </c>
      <c r="N26" s="8" t="s">
        <v>398</v>
      </c>
      <c r="O26" s="8" t="s">
        <v>399</v>
      </c>
      <c r="P26" s="8" t="s">
        <v>400</v>
      </c>
      <c r="Q26" s="8" t="s">
        <v>401</v>
      </c>
      <c r="R26" s="8" t="s">
        <v>402</v>
      </c>
      <c r="S26" s="8" t="s">
        <v>403</v>
      </c>
      <c r="T26" s="8" t="s">
        <v>404</v>
      </c>
      <c r="U26" s="8" t="s">
        <v>352</v>
      </c>
      <c r="V26" s="8" t="s">
        <v>405</v>
      </c>
      <c r="W26" s="8" t="s">
        <v>406</v>
      </c>
      <c r="X26" s="8" t="s">
        <v>407</v>
      </c>
      <c r="Y26" s="8" t="s">
        <v>408</v>
      </c>
      <c r="Z26" s="8" t="s">
        <v>409</v>
      </c>
      <c r="AB26" s="52" t="s">
        <v>405</v>
      </c>
      <c r="AC26" s="8" t="s">
        <v>391</v>
      </c>
      <c r="AE26" s="12">
        <f t="shared" si="1"/>
        <v>0</v>
      </c>
      <c r="AF26" s="12">
        <f t="shared" si="2"/>
        <v>0</v>
      </c>
      <c r="AG26" s="12">
        <f t="shared" si="3"/>
        <v>1</v>
      </c>
      <c r="AH26" s="12">
        <f t="shared" si="4"/>
        <v>0</v>
      </c>
      <c r="AI26" s="12">
        <f t="shared" si="5"/>
        <v>0</v>
      </c>
      <c r="AJ26" s="12">
        <f t="shared" si="6"/>
        <v>0</v>
      </c>
      <c r="AK26" s="12">
        <f t="shared" si="7"/>
        <v>0</v>
      </c>
      <c r="AL26" s="12">
        <f t="shared" si="8"/>
        <v>1</v>
      </c>
      <c r="AM26" s="12">
        <f t="shared" si="9"/>
        <v>0</v>
      </c>
      <c r="AN26" s="12">
        <f t="shared" si="10"/>
        <v>0</v>
      </c>
      <c r="AO26" s="12">
        <f t="shared" si="11"/>
        <v>0</v>
      </c>
      <c r="AP26" s="12">
        <f t="shared" si="12"/>
        <v>0</v>
      </c>
      <c r="AQ26" s="12">
        <f t="shared" si="13"/>
        <v>1</v>
      </c>
      <c r="AR26" s="12">
        <f t="shared" si="14"/>
        <v>1</v>
      </c>
      <c r="AS26" s="12">
        <f t="shared" si="15"/>
        <v>1</v>
      </c>
      <c r="AT26" s="12">
        <f t="shared" si="16"/>
        <v>1</v>
      </c>
      <c r="AU26" s="12">
        <f t="shared" si="17"/>
        <v>0</v>
      </c>
      <c r="AV26" s="12">
        <f t="shared" si="18"/>
        <v>0</v>
      </c>
      <c r="AW26" s="12">
        <f t="shared" si="19"/>
        <v>0</v>
      </c>
      <c r="AX26" s="12">
        <f t="shared" si="20"/>
        <v>0</v>
      </c>
      <c r="AY26" s="12">
        <f t="shared" si="21"/>
        <v>1</v>
      </c>
      <c r="AZ26" s="12">
        <f t="shared" si="22"/>
        <v>1</v>
      </c>
      <c r="BA26" s="12">
        <f t="shared" si="23"/>
        <v>1</v>
      </c>
      <c r="BC26" s="12" t="e">
        <f t="shared" si="24"/>
        <v>#N/A</v>
      </c>
      <c r="BD26" s="12">
        <f t="shared" si="25"/>
        <v>1</v>
      </c>
    </row>
    <row r="27" spans="1:56" x14ac:dyDescent="0.25">
      <c r="A27" s="36" t="s">
        <v>99</v>
      </c>
    </row>
    <row r="28" spans="1:56" x14ac:dyDescent="0.25">
      <c r="A28" s="35"/>
      <c r="D28" s="8" t="s">
        <v>195</v>
      </c>
      <c r="E28" s="8" t="s">
        <v>277</v>
      </c>
      <c r="F28" s="8" t="s">
        <v>391</v>
      </c>
      <c r="G28" s="8" t="s">
        <v>120</v>
      </c>
      <c r="H28" s="8" t="s">
        <v>331</v>
      </c>
      <c r="I28" s="8" t="s">
        <v>358</v>
      </c>
      <c r="J28" s="8" t="s">
        <v>166</v>
      </c>
      <c r="K28" s="8" t="s">
        <v>396</v>
      </c>
      <c r="L28" s="8" t="s">
        <v>154</v>
      </c>
      <c r="M28" s="8" t="s">
        <v>305</v>
      </c>
      <c r="N28" s="8" t="s">
        <v>150</v>
      </c>
      <c r="O28" s="8" t="s">
        <v>92</v>
      </c>
      <c r="P28" s="56" t="s">
        <v>400</v>
      </c>
      <c r="Q28" s="8" t="s">
        <v>401</v>
      </c>
      <c r="R28" s="8" t="s">
        <v>402</v>
      </c>
      <c r="S28" s="8" t="s">
        <v>403</v>
      </c>
      <c r="T28" s="8" t="s">
        <v>304</v>
      </c>
      <c r="U28" s="8" t="s">
        <v>163</v>
      </c>
      <c r="V28" s="8" t="s">
        <v>381</v>
      </c>
      <c r="W28" s="8" t="s">
        <v>159</v>
      </c>
      <c r="X28" s="8" t="s">
        <v>407</v>
      </c>
      <c r="Y28" s="8" t="s">
        <v>408</v>
      </c>
      <c r="Z28" s="8" t="s">
        <v>409</v>
      </c>
    </row>
    <row r="29" spans="1:56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</row>
  </sheetData>
  <conditionalFormatting sqref="D3:D26">
    <cfRule type="cellIs" dxfId="102" priority="12" operator="notEqual">
      <formula>$D$28</formula>
    </cfRule>
  </conditionalFormatting>
  <conditionalFormatting sqref="E3:E26">
    <cfRule type="cellIs" dxfId="101" priority="13" operator="notEqual">
      <formula>$E$28</formula>
    </cfRule>
  </conditionalFormatting>
  <conditionalFormatting sqref="F3:F26">
    <cfRule type="cellIs" dxfId="100" priority="14" operator="notEqual">
      <formula>$F$28</formula>
    </cfRule>
  </conditionalFormatting>
  <conditionalFormatting sqref="G3:G26">
    <cfRule type="cellIs" dxfId="99" priority="15" operator="notEqual">
      <formula>$G$28</formula>
    </cfRule>
  </conditionalFormatting>
  <conditionalFormatting sqref="H3:H26">
    <cfRule type="cellIs" dxfId="98" priority="16" operator="notEqual">
      <formula>$H$28</formula>
    </cfRule>
  </conditionalFormatting>
  <conditionalFormatting sqref="I3:I26">
    <cfRule type="cellIs" dxfId="97" priority="17" operator="notEqual">
      <formula>$I$28</formula>
    </cfRule>
  </conditionalFormatting>
  <conditionalFormatting sqref="J3:J26">
    <cfRule type="cellIs" dxfId="96" priority="19" operator="notEqual">
      <formula>$J$28</formula>
    </cfRule>
  </conditionalFormatting>
  <conditionalFormatting sqref="K3:K26">
    <cfRule type="cellIs" dxfId="95" priority="20" operator="notEqual">
      <formula>$K$28</formula>
    </cfRule>
  </conditionalFormatting>
  <conditionalFormatting sqref="L3:L26">
    <cfRule type="cellIs" dxfId="94" priority="21" operator="notEqual">
      <formula>$L$28</formula>
    </cfRule>
  </conditionalFormatting>
  <conditionalFormatting sqref="M3:M26">
    <cfRule type="cellIs" dxfId="93" priority="22" operator="notEqual">
      <formula>$M$28</formula>
    </cfRule>
  </conditionalFormatting>
  <conditionalFormatting sqref="N3:N26">
    <cfRule type="cellIs" dxfId="92" priority="23" operator="notEqual">
      <formula>$N$28</formula>
    </cfRule>
  </conditionalFormatting>
  <conditionalFormatting sqref="O3:O26">
    <cfRule type="cellIs" dxfId="91" priority="24" operator="notEqual">
      <formula>$O$28</formula>
    </cfRule>
  </conditionalFormatting>
  <conditionalFormatting sqref="P3:P26">
    <cfRule type="cellIs" dxfId="90" priority="26" operator="notEqual">
      <formula>$P$28</formula>
    </cfRule>
  </conditionalFormatting>
  <conditionalFormatting sqref="Q3:Q26">
    <cfRule type="cellIs" dxfId="89" priority="11" operator="notEqual">
      <formula>$Q$28</formula>
    </cfRule>
  </conditionalFormatting>
  <conditionalFormatting sqref="R3:R26">
    <cfRule type="cellIs" dxfId="88" priority="10" operator="notEqual">
      <formula>$R$28</formula>
    </cfRule>
  </conditionalFormatting>
  <conditionalFormatting sqref="S3:S26">
    <cfRule type="cellIs" dxfId="87" priority="9" operator="notEqual">
      <formula>$S$28</formula>
    </cfRule>
  </conditionalFormatting>
  <conditionalFormatting sqref="Z3:Z26">
    <cfRule type="cellIs" dxfId="86" priority="8" operator="notEqual">
      <formula>$Z$28</formula>
    </cfRule>
  </conditionalFormatting>
  <conditionalFormatting sqref="T3:T26">
    <cfRule type="cellIs" dxfId="85" priority="7" operator="notEqual">
      <formula>$T$28</formula>
    </cfRule>
  </conditionalFormatting>
  <conditionalFormatting sqref="V3:V26">
    <cfRule type="cellIs" dxfId="84" priority="5" operator="notEqual">
      <formula>$V$28</formula>
    </cfRule>
  </conditionalFormatting>
  <conditionalFormatting sqref="U3:U26">
    <cfRule type="cellIs" dxfId="83" priority="4" operator="notEqual">
      <formula>$U$28</formula>
    </cfRule>
  </conditionalFormatting>
  <conditionalFormatting sqref="W3:W26">
    <cfRule type="cellIs" dxfId="82" priority="3" operator="notEqual">
      <formula>$W$28</formula>
    </cfRule>
  </conditionalFormatting>
  <conditionalFormatting sqref="X3:X26">
    <cfRule type="cellIs" dxfId="81" priority="2" operator="notEqual">
      <formula>$X$28</formula>
    </cfRule>
  </conditionalFormatting>
  <conditionalFormatting sqref="Y3:Y26">
    <cfRule type="cellIs" dxfId="80" priority="1" operator="notEqual">
      <formula>$Y$28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J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0.85546875" style="12" bestFit="1" customWidth="1"/>
    <col min="5" max="5" width="9.85546875" style="12" bestFit="1" customWidth="1"/>
    <col min="6" max="6" width="9.28515625" style="12" bestFit="1" customWidth="1"/>
    <col min="7" max="7" width="11" style="12" bestFit="1" customWidth="1"/>
    <col min="8" max="8" width="12.28515625" style="12" bestFit="1" customWidth="1"/>
    <col min="9" max="9" width="10.7109375" style="12" bestFit="1" customWidth="1"/>
    <col min="10" max="10" width="8.85546875" style="12" bestFit="1" customWidth="1"/>
    <col min="11" max="11" width="9.7109375" style="12" bestFit="1" customWidth="1"/>
    <col min="12" max="12" width="9" style="12" bestFit="1" customWidth="1"/>
    <col min="13" max="13" width="8.85546875" style="12" bestFit="1" customWidth="1"/>
    <col min="14" max="14" width="9.85546875" style="12" bestFit="1" customWidth="1"/>
    <col min="15" max="15" width="8.7109375" style="12" bestFit="1" customWidth="1"/>
    <col min="16" max="16" width="10.5703125" style="12" bestFit="1" customWidth="1"/>
    <col min="17" max="17" width="7.42578125" style="12" bestFit="1" customWidth="1"/>
    <col min="18" max="18" width="12.28515625" style="12" bestFit="1" customWidth="1"/>
    <col min="19" max="19" width="11.28515625" style="12" bestFit="1" customWidth="1"/>
    <col min="20" max="20" width="10" style="12" bestFit="1" customWidth="1"/>
    <col min="21" max="21" width="12.5703125" style="12" bestFit="1" customWidth="1"/>
    <col min="22" max="22" width="9.7109375" style="12" bestFit="1" customWidth="1"/>
    <col min="23" max="23" width="8" style="12" bestFit="1" customWidth="1"/>
    <col min="24" max="24" width="11.85546875" style="12" bestFit="1" customWidth="1"/>
    <col min="25" max="25" width="8" style="12" bestFit="1" customWidth="1"/>
    <col min="26" max="26" width="10.5703125" style="12" bestFit="1" customWidth="1"/>
    <col min="27" max="27" width="9.85546875" style="12" bestFit="1" customWidth="1"/>
    <col min="28" max="28" width="11" style="12" bestFit="1" customWidth="1"/>
    <col min="29" max="29" width="9.7109375" style="12" bestFit="1" customWidth="1"/>
    <col min="30" max="30" width="2.7109375" style="12" customWidth="1"/>
    <col min="31" max="32" width="11.85546875" style="12" bestFit="1" customWidth="1"/>
    <col min="33" max="33" width="2.7109375" style="12" customWidth="1"/>
    <col min="34" max="48" width="2" style="12" bestFit="1" customWidth="1"/>
    <col min="49" max="59" width="2" style="12" customWidth="1"/>
    <col min="60" max="60" width="2.7109375" style="12" customWidth="1"/>
    <col min="61" max="62" width="5.42578125" style="12" bestFit="1" customWidth="1"/>
    <col min="63" max="16384" width="8.85546875" style="18"/>
  </cols>
  <sheetData>
    <row r="1" spans="1:62" ht="15.75" x14ac:dyDescent="0.25">
      <c r="A1" s="37" t="s">
        <v>420</v>
      </c>
      <c r="B1" s="38"/>
    </row>
    <row r="2" spans="1:62" ht="15.75" thickBot="1" x14ac:dyDescent="0.3">
      <c r="A2" s="26"/>
      <c r="B2" s="26" t="s">
        <v>0</v>
      </c>
      <c r="C2" s="26" t="s">
        <v>1</v>
      </c>
      <c r="AE2" s="26" t="s">
        <v>1</v>
      </c>
    </row>
    <row r="3" spans="1:62" x14ac:dyDescent="0.25">
      <c r="A3" s="34" t="s">
        <v>53</v>
      </c>
      <c r="B3" s="39">
        <f t="shared" ref="B3:B26" si="0">SUM(AH3:BG3)</f>
        <v>14</v>
      </c>
      <c r="C3" s="40">
        <f t="shared" ref="C3:C26" si="1">COUNT(BI3:BJ3)</f>
        <v>1</v>
      </c>
      <c r="D3" s="41" t="s">
        <v>421</v>
      </c>
      <c r="E3" s="8" t="s">
        <v>422</v>
      </c>
      <c r="F3" s="8" t="s">
        <v>315</v>
      </c>
      <c r="G3" s="8" t="s">
        <v>423</v>
      </c>
      <c r="H3" s="8" t="s">
        <v>424</v>
      </c>
      <c r="I3" s="8" t="s">
        <v>425</v>
      </c>
      <c r="J3" s="8" t="s">
        <v>426</v>
      </c>
      <c r="K3" s="8" t="s">
        <v>427</v>
      </c>
      <c r="L3" s="8" t="s">
        <v>428</v>
      </c>
      <c r="M3" s="8" t="s">
        <v>429</v>
      </c>
      <c r="N3" s="8" t="s">
        <v>430</v>
      </c>
      <c r="O3" s="8" t="s">
        <v>431</v>
      </c>
      <c r="P3" s="8" t="s">
        <v>282</v>
      </c>
      <c r="Q3" s="8" t="s">
        <v>432</v>
      </c>
      <c r="R3" s="8" t="s">
        <v>433</v>
      </c>
      <c r="S3" s="8" t="s">
        <v>434</v>
      </c>
      <c r="T3" s="8" t="s">
        <v>435</v>
      </c>
      <c r="U3" s="8" t="s">
        <v>436</v>
      </c>
      <c r="V3" s="8" t="s">
        <v>437</v>
      </c>
      <c r="W3" s="8" t="s">
        <v>438</v>
      </c>
      <c r="X3" s="8" t="s">
        <v>439</v>
      </c>
      <c r="Y3" s="8" t="s">
        <v>440</v>
      </c>
      <c r="Z3" s="8" t="s">
        <v>441</v>
      </c>
      <c r="AA3" s="8" t="s">
        <v>442</v>
      </c>
      <c r="AB3" s="8" t="s">
        <v>358</v>
      </c>
      <c r="AC3" s="8" t="s">
        <v>443</v>
      </c>
      <c r="AE3" s="8" t="s">
        <v>441</v>
      </c>
      <c r="AF3" s="52" t="s">
        <v>430</v>
      </c>
      <c r="AH3" s="12">
        <f t="shared" ref="AH3:AH26" si="2">IF(D3=$D$28,1,0)</f>
        <v>1</v>
      </c>
      <c r="AI3" s="12">
        <f t="shared" ref="AI3:AI26" si="3">IF(E3=$E$28,1,0)</f>
        <v>1</v>
      </c>
      <c r="AJ3" s="12">
        <f t="shared" ref="AJ3:AJ26" si="4">IF(F3=$F$28,1,0)</f>
        <v>1</v>
      </c>
      <c r="AK3" s="12">
        <f t="shared" ref="AK3:AK26" si="5">IF(G3=$G$28,1,0)</f>
        <v>0</v>
      </c>
      <c r="AL3" s="12">
        <f t="shared" ref="AL3:AL26" si="6">IF(H3=$H$28,1,0)</f>
        <v>0</v>
      </c>
      <c r="AM3" s="12">
        <f t="shared" ref="AM3:AM26" si="7">IF(I3=$I$28,1,0)</f>
        <v>0</v>
      </c>
      <c r="AN3" s="12">
        <f t="shared" ref="AN3:AN26" si="8">IF(J3=$J$28,1,0)</f>
        <v>0</v>
      </c>
      <c r="AO3" s="12">
        <f t="shared" ref="AO3:AO26" si="9">IF(K3=$K$28,1,0)</f>
        <v>0</v>
      </c>
      <c r="AP3" s="12">
        <f t="shared" ref="AP3:AP26" si="10">IF(L3=$L$28,1,0)</f>
        <v>1</v>
      </c>
      <c r="AQ3" s="12">
        <f t="shared" ref="AQ3:AQ26" si="11">IF(M3=$M$28,1,0)</f>
        <v>0</v>
      </c>
      <c r="AR3" s="12">
        <f t="shared" ref="AR3:AR26" si="12">IF(N3=$N$28,1,0)</f>
        <v>0</v>
      </c>
      <c r="AS3" s="12">
        <f t="shared" ref="AS3:AS26" si="13">IF(O3=$O$28,1,0)</f>
        <v>0</v>
      </c>
      <c r="AT3" s="12">
        <f t="shared" ref="AT3:AT26" si="14">IF(P3=$P$28,1,0)</f>
        <v>1</v>
      </c>
      <c r="AU3" s="12">
        <f t="shared" ref="AU3:AU26" si="15">IF(Q3=$Q$28,1,0)</f>
        <v>1</v>
      </c>
      <c r="AV3" s="12">
        <f t="shared" ref="AV3:AV26" si="16">IF(R3=$R$28,1,0)</f>
        <v>1</v>
      </c>
      <c r="AW3" s="12">
        <f t="shared" ref="AW3:AW26" si="17">IF(S3=$S$28,1,0)</f>
        <v>1</v>
      </c>
      <c r="AX3" s="12">
        <f t="shared" ref="AX3:AX26" si="18">IF(T3=$T$28,1,0)</f>
        <v>1</v>
      </c>
      <c r="AY3" s="12">
        <f t="shared" ref="AY3:AY26" si="19">IF(U3=$U$28,1,0)</f>
        <v>0</v>
      </c>
      <c r="AZ3" s="12">
        <f t="shared" ref="AZ3:AZ26" si="20">IF(V3=$V$28,1,0)</f>
        <v>0</v>
      </c>
      <c r="BA3" s="12">
        <f t="shared" ref="BA3:BA26" si="21">IF(W3=$W$28,1,0)</f>
        <v>1</v>
      </c>
      <c r="BB3" s="12">
        <f t="shared" ref="BB3:BB26" si="22">IF(X3=$X$28,1,0)</f>
        <v>1</v>
      </c>
      <c r="BC3" s="12">
        <f t="shared" ref="BC3:BC26" si="23">IF(Y3=$Y$28,1,0)</f>
        <v>1</v>
      </c>
      <c r="BD3" s="12">
        <f t="shared" ref="BD3:BD26" si="24">IF(Z3=$Z$28,1,0)</f>
        <v>1</v>
      </c>
      <c r="BE3" s="12">
        <f t="shared" ref="BE3:BE26" si="25">IF(AA3=$AA$28,1,0)</f>
        <v>0</v>
      </c>
      <c r="BF3" s="12">
        <f t="shared" ref="BF3:BF26" si="26">IF(AB3=$AB$28,1,0)</f>
        <v>1</v>
      </c>
      <c r="BG3" s="12">
        <f t="shared" ref="BG3:BG26" si="27">IF(AC3=$AC$28,1,0)</f>
        <v>0</v>
      </c>
      <c r="BI3" s="12">
        <f t="shared" ref="BI3:BI26" si="28">HLOOKUP(AE3,$D$28:$AC$29,2,FALSE)</f>
        <v>1</v>
      </c>
      <c r="BJ3" s="12" t="e">
        <f t="shared" ref="BJ3:BJ26" si="29">HLOOKUP(AF3,$D$28:$AC$29,2,FALSE)</f>
        <v>#N/A</v>
      </c>
    </row>
    <row r="4" spans="1:62" x14ac:dyDescent="0.25">
      <c r="A4" s="9" t="s">
        <v>54</v>
      </c>
      <c r="B4" s="8">
        <f t="shared" si="0"/>
        <v>12</v>
      </c>
      <c r="C4" s="42">
        <f t="shared" si="1"/>
        <v>2</v>
      </c>
      <c r="D4" s="41" t="s">
        <v>421</v>
      </c>
      <c r="E4" s="8" t="s">
        <v>422</v>
      </c>
      <c r="F4" s="8" t="s">
        <v>315</v>
      </c>
      <c r="G4" s="8" t="s">
        <v>423</v>
      </c>
      <c r="H4" s="8" t="s">
        <v>424</v>
      </c>
      <c r="I4" s="8" t="s">
        <v>425</v>
      </c>
      <c r="J4" s="8" t="s">
        <v>426</v>
      </c>
      <c r="K4" s="8" t="s">
        <v>427</v>
      </c>
      <c r="L4" s="8" t="s">
        <v>428</v>
      </c>
      <c r="M4" s="8" t="s">
        <v>429</v>
      </c>
      <c r="N4" s="8" t="s">
        <v>430</v>
      </c>
      <c r="O4" s="8" t="s">
        <v>431</v>
      </c>
      <c r="P4" s="8" t="s">
        <v>444</v>
      </c>
      <c r="Q4" s="8" t="s">
        <v>432</v>
      </c>
      <c r="R4" s="8" t="s">
        <v>433</v>
      </c>
      <c r="S4" s="8" t="s">
        <v>434</v>
      </c>
      <c r="T4" s="8" t="s">
        <v>435</v>
      </c>
      <c r="U4" s="8" t="s">
        <v>436</v>
      </c>
      <c r="V4" s="8" t="s">
        <v>437</v>
      </c>
      <c r="W4" s="8" t="s">
        <v>438</v>
      </c>
      <c r="X4" s="8" t="s">
        <v>439</v>
      </c>
      <c r="Y4" s="8" t="s">
        <v>440</v>
      </c>
      <c r="Z4" s="8" t="s">
        <v>441</v>
      </c>
      <c r="AA4" s="8" t="s">
        <v>442</v>
      </c>
      <c r="AB4" s="8" t="s">
        <v>445</v>
      </c>
      <c r="AC4" s="8" t="s">
        <v>443</v>
      </c>
      <c r="AE4" s="8" t="s">
        <v>441</v>
      </c>
      <c r="AF4" s="8" t="s">
        <v>439</v>
      </c>
      <c r="AH4" s="12">
        <f t="shared" si="2"/>
        <v>1</v>
      </c>
      <c r="AI4" s="12">
        <f t="shared" si="3"/>
        <v>1</v>
      </c>
      <c r="AJ4" s="12">
        <f t="shared" si="4"/>
        <v>1</v>
      </c>
      <c r="AK4" s="12">
        <f t="shared" si="5"/>
        <v>0</v>
      </c>
      <c r="AL4" s="12">
        <f t="shared" si="6"/>
        <v>0</v>
      </c>
      <c r="AM4" s="12">
        <f t="shared" si="7"/>
        <v>0</v>
      </c>
      <c r="AN4" s="12">
        <f t="shared" si="8"/>
        <v>0</v>
      </c>
      <c r="AO4" s="12">
        <f t="shared" si="9"/>
        <v>0</v>
      </c>
      <c r="AP4" s="12">
        <f t="shared" si="10"/>
        <v>1</v>
      </c>
      <c r="AQ4" s="12">
        <f t="shared" si="11"/>
        <v>0</v>
      </c>
      <c r="AR4" s="12">
        <f t="shared" si="12"/>
        <v>0</v>
      </c>
      <c r="AS4" s="12">
        <f t="shared" si="13"/>
        <v>0</v>
      </c>
      <c r="AT4" s="12">
        <f t="shared" si="14"/>
        <v>0</v>
      </c>
      <c r="AU4" s="12">
        <f t="shared" si="15"/>
        <v>1</v>
      </c>
      <c r="AV4" s="12">
        <f t="shared" si="16"/>
        <v>1</v>
      </c>
      <c r="AW4" s="12">
        <f t="shared" si="17"/>
        <v>1</v>
      </c>
      <c r="AX4" s="12">
        <f t="shared" si="18"/>
        <v>1</v>
      </c>
      <c r="AY4" s="12">
        <f t="shared" si="19"/>
        <v>0</v>
      </c>
      <c r="AZ4" s="12">
        <f t="shared" si="20"/>
        <v>0</v>
      </c>
      <c r="BA4" s="12">
        <f t="shared" si="21"/>
        <v>1</v>
      </c>
      <c r="BB4" s="12">
        <f t="shared" si="22"/>
        <v>1</v>
      </c>
      <c r="BC4" s="12">
        <f t="shared" si="23"/>
        <v>1</v>
      </c>
      <c r="BD4" s="12">
        <f t="shared" si="24"/>
        <v>1</v>
      </c>
      <c r="BE4" s="12">
        <f t="shared" si="25"/>
        <v>0</v>
      </c>
      <c r="BF4" s="12">
        <f t="shared" si="26"/>
        <v>0</v>
      </c>
      <c r="BG4" s="12">
        <f t="shared" si="27"/>
        <v>0</v>
      </c>
      <c r="BI4" s="12">
        <f t="shared" si="28"/>
        <v>1</v>
      </c>
      <c r="BJ4" s="12">
        <f t="shared" si="29"/>
        <v>1</v>
      </c>
    </row>
    <row r="5" spans="1:62" x14ac:dyDescent="0.25">
      <c r="A5" s="9" t="s">
        <v>55</v>
      </c>
      <c r="B5" s="8">
        <f t="shared" si="0"/>
        <v>10</v>
      </c>
      <c r="C5" s="42">
        <f t="shared" si="1"/>
        <v>1</v>
      </c>
      <c r="D5" s="41" t="s">
        <v>421</v>
      </c>
      <c r="E5" s="8" t="s">
        <v>422</v>
      </c>
      <c r="F5" s="8" t="s">
        <v>315</v>
      </c>
      <c r="G5" s="8" t="s">
        <v>423</v>
      </c>
      <c r="H5" s="8" t="s">
        <v>424</v>
      </c>
      <c r="I5" s="8" t="s">
        <v>425</v>
      </c>
      <c r="J5" s="8" t="s">
        <v>426</v>
      </c>
      <c r="K5" s="8" t="s">
        <v>427</v>
      </c>
      <c r="L5" s="8" t="s">
        <v>428</v>
      </c>
      <c r="M5" s="8" t="s">
        <v>429</v>
      </c>
      <c r="N5" s="8" t="s">
        <v>430</v>
      </c>
      <c r="O5" s="8" t="s">
        <v>431</v>
      </c>
      <c r="P5" s="8" t="s">
        <v>444</v>
      </c>
      <c r="Q5" s="8" t="s">
        <v>432</v>
      </c>
      <c r="R5" s="8" t="s">
        <v>433</v>
      </c>
      <c r="S5" s="8" t="s">
        <v>434</v>
      </c>
      <c r="T5" s="8" t="s">
        <v>118</v>
      </c>
      <c r="U5" s="8" t="s">
        <v>436</v>
      </c>
      <c r="V5" s="8" t="s">
        <v>437</v>
      </c>
      <c r="W5" s="8" t="s">
        <v>413</v>
      </c>
      <c r="X5" s="8" t="s">
        <v>439</v>
      </c>
      <c r="Y5" s="8" t="s">
        <v>440</v>
      </c>
      <c r="Z5" s="8" t="s">
        <v>441</v>
      </c>
      <c r="AA5" s="8" t="s">
        <v>442</v>
      </c>
      <c r="AB5" s="8" t="s">
        <v>445</v>
      </c>
      <c r="AC5" s="8" t="s">
        <v>443</v>
      </c>
      <c r="AE5" s="8" t="s">
        <v>439</v>
      </c>
      <c r="AF5" s="52" t="s">
        <v>442</v>
      </c>
      <c r="AH5" s="12">
        <f t="shared" si="2"/>
        <v>1</v>
      </c>
      <c r="AI5" s="12">
        <f t="shared" si="3"/>
        <v>1</v>
      </c>
      <c r="AJ5" s="12">
        <f t="shared" si="4"/>
        <v>1</v>
      </c>
      <c r="AK5" s="12">
        <f t="shared" si="5"/>
        <v>0</v>
      </c>
      <c r="AL5" s="12">
        <f t="shared" si="6"/>
        <v>0</v>
      </c>
      <c r="AM5" s="12">
        <f t="shared" si="7"/>
        <v>0</v>
      </c>
      <c r="AN5" s="12">
        <f t="shared" si="8"/>
        <v>0</v>
      </c>
      <c r="AO5" s="12">
        <f t="shared" si="9"/>
        <v>0</v>
      </c>
      <c r="AP5" s="12">
        <f t="shared" si="10"/>
        <v>1</v>
      </c>
      <c r="AQ5" s="12">
        <f t="shared" si="11"/>
        <v>0</v>
      </c>
      <c r="AR5" s="12">
        <f t="shared" si="12"/>
        <v>0</v>
      </c>
      <c r="AS5" s="12">
        <f t="shared" si="13"/>
        <v>0</v>
      </c>
      <c r="AT5" s="12">
        <f t="shared" si="14"/>
        <v>0</v>
      </c>
      <c r="AU5" s="12">
        <f t="shared" si="15"/>
        <v>1</v>
      </c>
      <c r="AV5" s="12">
        <f t="shared" si="16"/>
        <v>1</v>
      </c>
      <c r="AW5" s="12">
        <f t="shared" si="17"/>
        <v>1</v>
      </c>
      <c r="AX5" s="12">
        <f t="shared" si="18"/>
        <v>0</v>
      </c>
      <c r="AY5" s="12">
        <f t="shared" si="19"/>
        <v>0</v>
      </c>
      <c r="AZ5" s="12">
        <f t="shared" si="20"/>
        <v>0</v>
      </c>
      <c r="BA5" s="12">
        <f t="shared" si="21"/>
        <v>0</v>
      </c>
      <c r="BB5" s="12">
        <f t="shared" si="22"/>
        <v>1</v>
      </c>
      <c r="BC5" s="12">
        <f t="shared" si="23"/>
        <v>1</v>
      </c>
      <c r="BD5" s="12">
        <f t="shared" si="24"/>
        <v>1</v>
      </c>
      <c r="BE5" s="12">
        <f t="shared" si="25"/>
        <v>0</v>
      </c>
      <c r="BF5" s="12">
        <f t="shared" si="26"/>
        <v>0</v>
      </c>
      <c r="BG5" s="12">
        <f t="shared" si="27"/>
        <v>0</v>
      </c>
      <c r="BI5" s="12">
        <f t="shared" si="28"/>
        <v>1</v>
      </c>
      <c r="BJ5" s="12" t="e">
        <f t="shared" si="29"/>
        <v>#N/A</v>
      </c>
    </row>
    <row r="6" spans="1:62" x14ac:dyDescent="0.25">
      <c r="A6" s="9" t="s">
        <v>56</v>
      </c>
      <c r="B6" s="8">
        <f t="shared" si="0"/>
        <v>12</v>
      </c>
      <c r="C6" s="42">
        <f t="shared" si="1"/>
        <v>2</v>
      </c>
      <c r="D6" s="41" t="s">
        <v>421</v>
      </c>
      <c r="E6" s="8" t="s">
        <v>422</v>
      </c>
      <c r="F6" s="8" t="s">
        <v>315</v>
      </c>
      <c r="G6" s="8" t="s">
        <v>446</v>
      </c>
      <c r="H6" s="8" t="s">
        <v>424</v>
      </c>
      <c r="I6" s="8" t="s">
        <v>425</v>
      </c>
      <c r="J6" s="8" t="s">
        <v>197</v>
      </c>
      <c r="K6" s="8" t="s">
        <v>427</v>
      </c>
      <c r="L6" s="8" t="s">
        <v>447</v>
      </c>
      <c r="M6" s="8" t="s">
        <v>429</v>
      </c>
      <c r="N6" s="8" t="s">
        <v>92</v>
      </c>
      <c r="O6" s="8" t="s">
        <v>221</v>
      </c>
      <c r="P6" s="8" t="s">
        <v>444</v>
      </c>
      <c r="Q6" s="8" t="s">
        <v>432</v>
      </c>
      <c r="R6" s="8" t="s">
        <v>276</v>
      </c>
      <c r="S6" s="8" t="s">
        <v>434</v>
      </c>
      <c r="T6" s="8" t="s">
        <v>118</v>
      </c>
      <c r="U6" s="8" t="s">
        <v>436</v>
      </c>
      <c r="V6" s="8" t="s">
        <v>448</v>
      </c>
      <c r="W6" s="8" t="s">
        <v>413</v>
      </c>
      <c r="X6" s="8" t="s">
        <v>220</v>
      </c>
      <c r="Y6" s="8" t="s">
        <v>440</v>
      </c>
      <c r="Z6" s="8" t="s">
        <v>381</v>
      </c>
      <c r="AA6" s="8" t="s">
        <v>442</v>
      </c>
      <c r="AB6" s="8" t="s">
        <v>358</v>
      </c>
      <c r="AC6" s="8" t="s">
        <v>443</v>
      </c>
      <c r="AE6" s="8" t="s">
        <v>446</v>
      </c>
      <c r="AF6" s="8" t="s">
        <v>421</v>
      </c>
      <c r="AH6" s="12">
        <f t="shared" si="2"/>
        <v>1</v>
      </c>
      <c r="AI6" s="12">
        <f t="shared" si="3"/>
        <v>1</v>
      </c>
      <c r="AJ6" s="12">
        <f t="shared" si="4"/>
        <v>1</v>
      </c>
      <c r="AK6" s="12">
        <f t="shared" si="5"/>
        <v>1</v>
      </c>
      <c r="AL6" s="12">
        <f t="shared" si="6"/>
        <v>0</v>
      </c>
      <c r="AM6" s="12">
        <f t="shared" si="7"/>
        <v>0</v>
      </c>
      <c r="AN6" s="12">
        <f t="shared" si="8"/>
        <v>1</v>
      </c>
      <c r="AO6" s="12">
        <f t="shared" si="9"/>
        <v>0</v>
      </c>
      <c r="AP6" s="12">
        <f t="shared" si="10"/>
        <v>0</v>
      </c>
      <c r="AQ6" s="12">
        <f t="shared" si="11"/>
        <v>0</v>
      </c>
      <c r="AR6" s="12">
        <f t="shared" si="12"/>
        <v>1</v>
      </c>
      <c r="AS6" s="12">
        <f t="shared" si="13"/>
        <v>1</v>
      </c>
      <c r="AT6" s="12">
        <f t="shared" si="14"/>
        <v>0</v>
      </c>
      <c r="AU6" s="12">
        <f t="shared" si="15"/>
        <v>1</v>
      </c>
      <c r="AV6" s="12">
        <f t="shared" si="16"/>
        <v>0</v>
      </c>
      <c r="AW6" s="12">
        <f t="shared" si="17"/>
        <v>1</v>
      </c>
      <c r="AX6" s="12">
        <f t="shared" si="18"/>
        <v>0</v>
      </c>
      <c r="AY6" s="12">
        <f t="shared" si="19"/>
        <v>0</v>
      </c>
      <c r="AZ6" s="12">
        <f t="shared" si="20"/>
        <v>1</v>
      </c>
      <c r="BA6" s="12">
        <f t="shared" si="21"/>
        <v>0</v>
      </c>
      <c r="BB6" s="12">
        <f t="shared" si="22"/>
        <v>0</v>
      </c>
      <c r="BC6" s="12">
        <f t="shared" si="23"/>
        <v>1</v>
      </c>
      <c r="BD6" s="12">
        <f t="shared" si="24"/>
        <v>0</v>
      </c>
      <c r="BE6" s="12">
        <f t="shared" si="25"/>
        <v>0</v>
      </c>
      <c r="BF6" s="12">
        <f t="shared" si="26"/>
        <v>1</v>
      </c>
      <c r="BG6" s="12">
        <f t="shared" si="27"/>
        <v>0</v>
      </c>
      <c r="BI6" s="12">
        <f t="shared" si="28"/>
        <v>1</v>
      </c>
      <c r="BJ6" s="12">
        <f t="shared" si="29"/>
        <v>1</v>
      </c>
    </row>
    <row r="7" spans="1:62" x14ac:dyDescent="0.25">
      <c r="A7" s="9" t="s">
        <v>57</v>
      </c>
      <c r="B7" s="8">
        <f t="shared" si="0"/>
        <v>12</v>
      </c>
      <c r="C7" s="42">
        <f t="shared" si="1"/>
        <v>1</v>
      </c>
      <c r="D7" s="41" t="s">
        <v>421</v>
      </c>
      <c r="E7" s="8" t="s">
        <v>194</v>
      </c>
      <c r="F7" s="8" t="s">
        <v>315</v>
      </c>
      <c r="G7" s="8" t="s">
        <v>446</v>
      </c>
      <c r="H7" s="8" t="s">
        <v>424</v>
      </c>
      <c r="I7" s="8" t="s">
        <v>425</v>
      </c>
      <c r="J7" s="8" t="s">
        <v>426</v>
      </c>
      <c r="K7" s="8" t="s">
        <v>427</v>
      </c>
      <c r="L7" s="8" t="s">
        <v>428</v>
      </c>
      <c r="M7" s="8" t="s">
        <v>429</v>
      </c>
      <c r="N7" s="8" t="s">
        <v>430</v>
      </c>
      <c r="O7" s="8" t="s">
        <v>221</v>
      </c>
      <c r="P7" s="8" t="s">
        <v>282</v>
      </c>
      <c r="Q7" s="8" t="s">
        <v>432</v>
      </c>
      <c r="R7" s="8" t="s">
        <v>433</v>
      </c>
      <c r="S7" s="8" t="s">
        <v>434</v>
      </c>
      <c r="T7" s="8" t="s">
        <v>435</v>
      </c>
      <c r="U7" s="8" t="s">
        <v>331</v>
      </c>
      <c r="V7" s="8" t="s">
        <v>437</v>
      </c>
      <c r="W7" s="8" t="s">
        <v>413</v>
      </c>
      <c r="X7" s="8" t="s">
        <v>439</v>
      </c>
      <c r="Y7" s="8" t="s">
        <v>158</v>
      </c>
      <c r="Z7" s="8" t="s">
        <v>381</v>
      </c>
      <c r="AA7" s="8" t="s">
        <v>442</v>
      </c>
      <c r="AB7" s="8" t="s">
        <v>445</v>
      </c>
      <c r="AC7" s="8" t="s">
        <v>443</v>
      </c>
      <c r="AE7" s="8" t="s">
        <v>439</v>
      </c>
      <c r="AF7" s="52" t="s">
        <v>442</v>
      </c>
      <c r="AH7" s="12">
        <f t="shared" si="2"/>
        <v>1</v>
      </c>
      <c r="AI7" s="12">
        <f t="shared" si="3"/>
        <v>0</v>
      </c>
      <c r="AJ7" s="12">
        <f t="shared" si="4"/>
        <v>1</v>
      </c>
      <c r="AK7" s="12">
        <f t="shared" si="5"/>
        <v>1</v>
      </c>
      <c r="AL7" s="12">
        <f t="shared" si="6"/>
        <v>0</v>
      </c>
      <c r="AM7" s="12">
        <f t="shared" si="7"/>
        <v>0</v>
      </c>
      <c r="AN7" s="12">
        <f t="shared" si="8"/>
        <v>0</v>
      </c>
      <c r="AO7" s="12">
        <f t="shared" si="9"/>
        <v>0</v>
      </c>
      <c r="AP7" s="12">
        <f t="shared" si="10"/>
        <v>1</v>
      </c>
      <c r="AQ7" s="12">
        <f t="shared" si="11"/>
        <v>0</v>
      </c>
      <c r="AR7" s="12">
        <f t="shared" si="12"/>
        <v>0</v>
      </c>
      <c r="AS7" s="12">
        <f t="shared" si="13"/>
        <v>1</v>
      </c>
      <c r="AT7" s="12">
        <f t="shared" si="14"/>
        <v>1</v>
      </c>
      <c r="AU7" s="12">
        <f t="shared" si="15"/>
        <v>1</v>
      </c>
      <c r="AV7" s="12">
        <f t="shared" si="16"/>
        <v>1</v>
      </c>
      <c r="AW7" s="12">
        <f t="shared" si="17"/>
        <v>1</v>
      </c>
      <c r="AX7" s="12">
        <f t="shared" si="18"/>
        <v>1</v>
      </c>
      <c r="AY7" s="12">
        <f t="shared" si="19"/>
        <v>1</v>
      </c>
      <c r="AZ7" s="12">
        <f t="shared" si="20"/>
        <v>0</v>
      </c>
      <c r="BA7" s="12">
        <f t="shared" si="21"/>
        <v>0</v>
      </c>
      <c r="BB7" s="12">
        <f t="shared" si="22"/>
        <v>1</v>
      </c>
      <c r="BC7" s="12">
        <f t="shared" si="23"/>
        <v>0</v>
      </c>
      <c r="BD7" s="12">
        <f t="shared" si="24"/>
        <v>0</v>
      </c>
      <c r="BE7" s="12">
        <f t="shared" si="25"/>
        <v>0</v>
      </c>
      <c r="BF7" s="12">
        <f t="shared" si="26"/>
        <v>0</v>
      </c>
      <c r="BG7" s="12">
        <f t="shared" si="27"/>
        <v>0</v>
      </c>
      <c r="BI7" s="12">
        <f t="shared" si="28"/>
        <v>1</v>
      </c>
      <c r="BJ7" s="12" t="e">
        <f t="shared" si="29"/>
        <v>#N/A</v>
      </c>
    </row>
    <row r="8" spans="1:62" x14ac:dyDescent="0.25">
      <c r="A8" s="9" t="s">
        <v>58</v>
      </c>
      <c r="B8" s="8">
        <f t="shared" si="0"/>
        <v>14</v>
      </c>
      <c r="C8" s="58">
        <f t="shared" si="1"/>
        <v>1</v>
      </c>
      <c r="D8" s="41" t="s">
        <v>421</v>
      </c>
      <c r="E8" s="8" t="s">
        <v>422</v>
      </c>
      <c r="F8" s="8" t="s">
        <v>315</v>
      </c>
      <c r="G8" s="8" t="s">
        <v>423</v>
      </c>
      <c r="H8" s="8" t="s">
        <v>424</v>
      </c>
      <c r="I8" s="8" t="s">
        <v>425</v>
      </c>
      <c r="J8" s="8" t="s">
        <v>426</v>
      </c>
      <c r="K8" s="8" t="s">
        <v>427</v>
      </c>
      <c r="L8" s="8" t="s">
        <v>428</v>
      </c>
      <c r="M8" s="8" t="s">
        <v>160</v>
      </c>
      <c r="N8" s="8" t="s">
        <v>430</v>
      </c>
      <c r="O8" s="8" t="s">
        <v>431</v>
      </c>
      <c r="P8" s="8" t="s">
        <v>444</v>
      </c>
      <c r="Q8" s="8" t="s">
        <v>432</v>
      </c>
      <c r="R8" s="8" t="s">
        <v>433</v>
      </c>
      <c r="S8" s="8" t="s">
        <v>434</v>
      </c>
      <c r="T8" s="8" t="s">
        <v>435</v>
      </c>
      <c r="U8" s="8" t="s">
        <v>436</v>
      </c>
      <c r="V8" s="8" t="s">
        <v>437</v>
      </c>
      <c r="W8" s="8" t="s">
        <v>438</v>
      </c>
      <c r="X8" s="8" t="s">
        <v>439</v>
      </c>
      <c r="Y8" s="8" t="s">
        <v>440</v>
      </c>
      <c r="Z8" s="8" t="s">
        <v>441</v>
      </c>
      <c r="AA8" s="8" t="s">
        <v>442</v>
      </c>
      <c r="AB8" s="8" t="s">
        <v>445</v>
      </c>
      <c r="AC8" s="8" t="s">
        <v>384</v>
      </c>
      <c r="AE8" s="53" t="s">
        <v>246</v>
      </c>
      <c r="AF8" s="8" t="s">
        <v>441</v>
      </c>
      <c r="AH8" s="12">
        <f t="shared" si="2"/>
        <v>1</v>
      </c>
      <c r="AI8" s="12">
        <f t="shared" si="3"/>
        <v>1</v>
      </c>
      <c r="AJ8" s="12">
        <f t="shared" si="4"/>
        <v>1</v>
      </c>
      <c r="AK8" s="12">
        <f t="shared" si="5"/>
        <v>0</v>
      </c>
      <c r="AL8" s="12">
        <f t="shared" si="6"/>
        <v>0</v>
      </c>
      <c r="AM8" s="12">
        <f t="shared" si="7"/>
        <v>0</v>
      </c>
      <c r="AN8" s="12">
        <f t="shared" si="8"/>
        <v>0</v>
      </c>
      <c r="AO8" s="12">
        <f t="shared" si="9"/>
        <v>0</v>
      </c>
      <c r="AP8" s="12">
        <f t="shared" si="10"/>
        <v>1</v>
      </c>
      <c r="AQ8" s="12">
        <f t="shared" si="11"/>
        <v>1</v>
      </c>
      <c r="AR8" s="12">
        <f t="shared" si="12"/>
        <v>0</v>
      </c>
      <c r="AS8" s="12">
        <f t="shared" si="13"/>
        <v>0</v>
      </c>
      <c r="AT8" s="12">
        <f t="shared" si="14"/>
        <v>0</v>
      </c>
      <c r="AU8" s="12">
        <f t="shared" si="15"/>
        <v>1</v>
      </c>
      <c r="AV8" s="12">
        <f t="shared" si="16"/>
        <v>1</v>
      </c>
      <c r="AW8" s="12">
        <f t="shared" si="17"/>
        <v>1</v>
      </c>
      <c r="AX8" s="12">
        <f t="shared" si="18"/>
        <v>1</v>
      </c>
      <c r="AY8" s="12">
        <f t="shared" si="19"/>
        <v>0</v>
      </c>
      <c r="AZ8" s="12">
        <f t="shared" si="20"/>
        <v>0</v>
      </c>
      <c r="BA8" s="12">
        <f t="shared" si="21"/>
        <v>1</v>
      </c>
      <c r="BB8" s="12">
        <f t="shared" si="22"/>
        <v>1</v>
      </c>
      <c r="BC8" s="12">
        <f t="shared" si="23"/>
        <v>1</v>
      </c>
      <c r="BD8" s="12">
        <f t="shared" si="24"/>
        <v>1</v>
      </c>
      <c r="BE8" s="12">
        <f t="shared" si="25"/>
        <v>0</v>
      </c>
      <c r="BF8" s="12">
        <f t="shared" si="26"/>
        <v>0</v>
      </c>
      <c r="BG8" s="12">
        <f t="shared" si="27"/>
        <v>1</v>
      </c>
      <c r="BI8" s="12" t="e">
        <f t="shared" si="28"/>
        <v>#N/A</v>
      </c>
      <c r="BJ8" s="12">
        <f t="shared" si="29"/>
        <v>1</v>
      </c>
    </row>
    <row r="9" spans="1:62" x14ac:dyDescent="0.25">
      <c r="A9" s="9" t="s">
        <v>59</v>
      </c>
      <c r="B9" s="8">
        <f t="shared" si="0"/>
        <v>19</v>
      </c>
      <c r="C9" s="58">
        <f t="shared" si="1"/>
        <v>0</v>
      </c>
      <c r="D9" s="41" t="s">
        <v>421</v>
      </c>
      <c r="E9" s="8" t="s">
        <v>422</v>
      </c>
      <c r="F9" s="8" t="s">
        <v>315</v>
      </c>
      <c r="G9" s="8" t="s">
        <v>423</v>
      </c>
      <c r="H9" s="8" t="s">
        <v>424</v>
      </c>
      <c r="I9" s="8" t="s">
        <v>136</v>
      </c>
      <c r="J9" s="8" t="s">
        <v>426</v>
      </c>
      <c r="K9" s="8" t="s">
        <v>277</v>
      </c>
      <c r="L9" s="8" t="s">
        <v>428</v>
      </c>
      <c r="M9" s="8" t="s">
        <v>160</v>
      </c>
      <c r="N9" s="8" t="s">
        <v>430</v>
      </c>
      <c r="O9" s="8" t="s">
        <v>221</v>
      </c>
      <c r="P9" s="8" t="s">
        <v>444</v>
      </c>
      <c r="Q9" s="8" t="s">
        <v>432</v>
      </c>
      <c r="R9" s="8" t="s">
        <v>433</v>
      </c>
      <c r="S9" s="8" t="s">
        <v>434</v>
      </c>
      <c r="T9" s="8" t="s">
        <v>435</v>
      </c>
      <c r="U9" s="8" t="s">
        <v>331</v>
      </c>
      <c r="V9" s="8" t="s">
        <v>448</v>
      </c>
      <c r="W9" s="8" t="s">
        <v>438</v>
      </c>
      <c r="X9" s="8" t="s">
        <v>439</v>
      </c>
      <c r="Y9" s="8" t="s">
        <v>440</v>
      </c>
      <c r="Z9" s="8" t="s">
        <v>381</v>
      </c>
      <c r="AA9" s="8" t="s">
        <v>442</v>
      </c>
      <c r="AB9" s="8" t="s">
        <v>358</v>
      </c>
      <c r="AC9" s="8" t="s">
        <v>384</v>
      </c>
      <c r="AE9" s="53" t="s">
        <v>246</v>
      </c>
      <c r="AF9" s="53" t="s">
        <v>382</v>
      </c>
      <c r="AH9" s="12">
        <f t="shared" si="2"/>
        <v>1</v>
      </c>
      <c r="AI9" s="12">
        <f t="shared" si="3"/>
        <v>1</v>
      </c>
      <c r="AJ9" s="12">
        <f t="shared" si="4"/>
        <v>1</v>
      </c>
      <c r="AK9" s="12">
        <f t="shared" si="5"/>
        <v>0</v>
      </c>
      <c r="AL9" s="12">
        <f t="shared" si="6"/>
        <v>0</v>
      </c>
      <c r="AM9" s="12">
        <f t="shared" si="7"/>
        <v>1</v>
      </c>
      <c r="AN9" s="12">
        <f t="shared" si="8"/>
        <v>0</v>
      </c>
      <c r="AO9" s="12">
        <f t="shared" si="9"/>
        <v>1</v>
      </c>
      <c r="AP9" s="12">
        <f t="shared" si="10"/>
        <v>1</v>
      </c>
      <c r="AQ9" s="12">
        <f t="shared" si="11"/>
        <v>1</v>
      </c>
      <c r="AR9" s="12">
        <f t="shared" si="12"/>
        <v>0</v>
      </c>
      <c r="AS9" s="12">
        <f t="shared" si="13"/>
        <v>1</v>
      </c>
      <c r="AT9" s="12">
        <f t="shared" si="14"/>
        <v>0</v>
      </c>
      <c r="AU9" s="12">
        <f t="shared" si="15"/>
        <v>1</v>
      </c>
      <c r="AV9" s="12">
        <f t="shared" si="16"/>
        <v>1</v>
      </c>
      <c r="AW9" s="12">
        <f t="shared" si="17"/>
        <v>1</v>
      </c>
      <c r="AX9" s="12">
        <f t="shared" si="18"/>
        <v>1</v>
      </c>
      <c r="AY9" s="12">
        <f t="shared" si="19"/>
        <v>1</v>
      </c>
      <c r="AZ9" s="12">
        <f t="shared" si="20"/>
        <v>1</v>
      </c>
      <c r="BA9" s="12">
        <f t="shared" si="21"/>
        <v>1</v>
      </c>
      <c r="BB9" s="12">
        <f t="shared" si="22"/>
        <v>1</v>
      </c>
      <c r="BC9" s="12">
        <f t="shared" si="23"/>
        <v>1</v>
      </c>
      <c r="BD9" s="12">
        <f t="shared" si="24"/>
        <v>0</v>
      </c>
      <c r="BE9" s="12">
        <f t="shared" si="25"/>
        <v>0</v>
      </c>
      <c r="BF9" s="12">
        <f t="shared" si="26"/>
        <v>1</v>
      </c>
      <c r="BG9" s="12">
        <f t="shared" si="27"/>
        <v>1</v>
      </c>
      <c r="BI9" s="12" t="e">
        <f t="shared" si="28"/>
        <v>#N/A</v>
      </c>
      <c r="BJ9" s="12" t="e">
        <f t="shared" si="29"/>
        <v>#N/A</v>
      </c>
    </row>
    <row r="10" spans="1:62" x14ac:dyDescent="0.25">
      <c r="A10" s="9" t="s">
        <v>60</v>
      </c>
      <c r="B10" s="8">
        <f t="shared" si="0"/>
        <v>14</v>
      </c>
      <c r="C10" s="42">
        <f t="shared" si="1"/>
        <v>1</v>
      </c>
      <c r="D10" s="41" t="s">
        <v>421</v>
      </c>
      <c r="E10" s="8" t="s">
        <v>422</v>
      </c>
      <c r="F10" s="8" t="s">
        <v>315</v>
      </c>
      <c r="G10" s="8" t="s">
        <v>423</v>
      </c>
      <c r="H10" s="8" t="s">
        <v>424</v>
      </c>
      <c r="I10" s="8" t="s">
        <v>425</v>
      </c>
      <c r="J10" s="8" t="s">
        <v>426</v>
      </c>
      <c r="K10" s="8" t="s">
        <v>427</v>
      </c>
      <c r="L10" s="8" t="s">
        <v>428</v>
      </c>
      <c r="M10" s="8" t="s">
        <v>429</v>
      </c>
      <c r="N10" s="8" t="s">
        <v>430</v>
      </c>
      <c r="O10" s="8" t="s">
        <v>431</v>
      </c>
      <c r="P10" s="8" t="s">
        <v>282</v>
      </c>
      <c r="Q10" s="8" t="s">
        <v>432</v>
      </c>
      <c r="R10" s="8" t="s">
        <v>433</v>
      </c>
      <c r="S10" s="8" t="s">
        <v>434</v>
      </c>
      <c r="T10" s="8" t="s">
        <v>435</v>
      </c>
      <c r="U10" s="8" t="s">
        <v>331</v>
      </c>
      <c r="V10" s="8" t="s">
        <v>437</v>
      </c>
      <c r="W10" s="8" t="s">
        <v>438</v>
      </c>
      <c r="X10" s="8" t="s">
        <v>439</v>
      </c>
      <c r="Y10" s="8" t="s">
        <v>440</v>
      </c>
      <c r="Z10" s="8" t="s">
        <v>441</v>
      </c>
      <c r="AA10" s="8" t="s">
        <v>442</v>
      </c>
      <c r="AB10" s="8" t="s">
        <v>445</v>
      </c>
      <c r="AC10" s="8" t="s">
        <v>443</v>
      </c>
      <c r="AE10" s="8" t="s">
        <v>421</v>
      </c>
      <c r="AF10" s="52" t="s">
        <v>425</v>
      </c>
      <c r="AH10" s="12">
        <f t="shared" si="2"/>
        <v>1</v>
      </c>
      <c r="AI10" s="12">
        <f t="shared" si="3"/>
        <v>1</v>
      </c>
      <c r="AJ10" s="12">
        <f t="shared" si="4"/>
        <v>1</v>
      </c>
      <c r="AK10" s="12">
        <f t="shared" si="5"/>
        <v>0</v>
      </c>
      <c r="AL10" s="12">
        <f t="shared" si="6"/>
        <v>0</v>
      </c>
      <c r="AM10" s="12">
        <f t="shared" si="7"/>
        <v>0</v>
      </c>
      <c r="AN10" s="12">
        <f t="shared" si="8"/>
        <v>0</v>
      </c>
      <c r="AO10" s="12">
        <f t="shared" si="9"/>
        <v>0</v>
      </c>
      <c r="AP10" s="12">
        <f t="shared" si="10"/>
        <v>1</v>
      </c>
      <c r="AQ10" s="12">
        <f t="shared" si="11"/>
        <v>0</v>
      </c>
      <c r="AR10" s="12">
        <f t="shared" si="12"/>
        <v>0</v>
      </c>
      <c r="AS10" s="12">
        <f t="shared" si="13"/>
        <v>0</v>
      </c>
      <c r="AT10" s="12">
        <f t="shared" si="14"/>
        <v>1</v>
      </c>
      <c r="AU10" s="12">
        <f t="shared" si="15"/>
        <v>1</v>
      </c>
      <c r="AV10" s="12">
        <f t="shared" si="16"/>
        <v>1</v>
      </c>
      <c r="AW10" s="12">
        <f t="shared" si="17"/>
        <v>1</v>
      </c>
      <c r="AX10" s="12">
        <f t="shared" si="18"/>
        <v>1</v>
      </c>
      <c r="AY10" s="12">
        <f t="shared" si="19"/>
        <v>1</v>
      </c>
      <c r="AZ10" s="12">
        <f t="shared" si="20"/>
        <v>0</v>
      </c>
      <c r="BA10" s="12">
        <f t="shared" si="21"/>
        <v>1</v>
      </c>
      <c r="BB10" s="12">
        <f t="shared" si="22"/>
        <v>1</v>
      </c>
      <c r="BC10" s="12">
        <f t="shared" si="23"/>
        <v>1</v>
      </c>
      <c r="BD10" s="12">
        <f t="shared" si="24"/>
        <v>1</v>
      </c>
      <c r="BE10" s="12">
        <f t="shared" si="25"/>
        <v>0</v>
      </c>
      <c r="BF10" s="12">
        <f t="shared" si="26"/>
        <v>0</v>
      </c>
      <c r="BG10" s="12">
        <f t="shared" si="27"/>
        <v>0</v>
      </c>
      <c r="BI10" s="12">
        <f t="shared" si="28"/>
        <v>1</v>
      </c>
      <c r="BJ10" s="12" t="e">
        <f t="shared" si="29"/>
        <v>#N/A</v>
      </c>
    </row>
    <row r="11" spans="1:62" x14ac:dyDescent="0.25">
      <c r="A11" s="9" t="s">
        <v>61</v>
      </c>
      <c r="B11" s="8">
        <f t="shared" si="0"/>
        <v>12</v>
      </c>
      <c r="C11" s="42">
        <f t="shared" si="1"/>
        <v>0</v>
      </c>
      <c r="D11" s="41" t="s">
        <v>421</v>
      </c>
      <c r="E11" s="8" t="s">
        <v>194</v>
      </c>
      <c r="F11" s="8" t="s">
        <v>315</v>
      </c>
      <c r="G11" s="8" t="s">
        <v>446</v>
      </c>
      <c r="H11" s="8" t="s">
        <v>424</v>
      </c>
      <c r="I11" s="8" t="s">
        <v>425</v>
      </c>
      <c r="J11" s="8" t="s">
        <v>197</v>
      </c>
      <c r="K11" s="8" t="s">
        <v>277</v>
      </c>
      <c r="L11" s="8" t="s">
        <v>428</v>
      </c>
      <c r="M11" s="8" t="s">
        <v>429</v>
      </c>
      <c r="N11" s="8" t="s">
        <v>430</v>
      </c>
      <c r="O11" s="8" t="s">
        <v>431</v>
      </c>
      <c r="P11" s="8" t="s">
        <v>444</v>
      </c>
      <c r="Q11" s="8" t="s">
        <v>432</v>
      </c>
      <c r="R11" s="8" t="s">
        <v>433</v>
      </c>
      <c r="S11" s="8" t="s">
        <v>116</v>
      </c>
      <c r="T11" s="8" t="s">
        <v>435</v>
      </c>
      <c r="U11" s="8" t="s">
        <v>436</v>
      </c>
      <c r="V11" s="8" t="s">
        <v>437</v>
      </c>
      <c r="W11" s="8" t="s">
        <v>438</v>
      </c>
      <c r="X11" s="8" t="s">
        <v>439</v>
      </c>
      <c r="Y11" s="8" t="s">
        <v>440</v>
      </c>
      <c r="Z11" s="8" t="s">
        <v>381</v>
      </c>
      <c r="AA11" s="8" t="s">
        <v>442</v>
      </c>
      <c r="AB11" s="8" t="s">
        <v>445</v>
      </c>
      <c r="AC11" s="8" t="s">
        <v>443</v>
      </c>
      <c r="AE11" s="52" t="s">
        <v>194</v>
      </c>
      <c r="AF11" s="52" t="s">
        <v>116</v>
      </c>
      <c r="AH11" s="12">
        <f t="shared" si="2"/>
        <v>1</v>
      </c>
      <c r="AI11" s="12">
        <f t="shared" si="3"/>
        <v>0</v>
      </c>
      <c r="AJ11" s="12">
        <f t="shared" si="4"/>
        <v>1</v>
      </c>
      <c r="AK11" s="12">
        <f t="shared" si="5"/>
        <v>1</v>
      </c>
      <c r="AL11" s="12">
        <f t="shared" si="6"/>
        <v>0</v>
      </c>
      <c r="AM11" s="12">
        <f t="shared" si="7"/>
        <v>0</v>
      </c>
      <c r="AN11" s="12">
        <f t="shared" si="8"/>
        <v>1</v>
      </c>
      <c r="AO11" s="12">
        <f t="shared" si="9"/>
        <v>1</v>
      </c>
      <c r="AP11" s="12">
        <f t="shared" si="10"/>
        <v>1</v>
      </c>
      <c r="AQ11" s="12">
        <f t="shared" si="11"/>
        <v>0</v>
      </c>
      <c r="AR11" s="12">
        <f t="shared" si="12"/>
        <v>0</v>
      </c>
      <c r="AS11" s="12">
        <f t="shared" si="13"/>
        <v>0</v>
      </c>
      <c r="AT11" s="12">
        <f t="shared" si="14"/>
        <v>0</v>
      </c>
      <c r="AU11" s="12">
        <f t="shared" si="15"/>
        <v>1</v>
      </c>
      <c r="AV11" s="12">
        <f t="shared" si="16"/>
        <v>1</v>
      </c>
      <c r="AW11" s="12">
        <f t="shared" si="17"/>
        <v>0</v>
      </c>
      <c r="AX11" s="12">
        <f t="shared" si="18"/>
        <v>1</v>
      </c>
      <c r="AY11" s="12">
        <f t="shared" si="19"/>
        <v>0</v>
      </c>
      <c r="AZ11" s="12">
        <f t="shared" si="20"/>
        <v>0</v>
      </c>
      <c r="BA11" s="12">
        <f t="shared" si="21"/>
        <v>1</v>
      </c>
      <c r="BB11" s="12">
        <f t="shared" si="22"/>
        <v>1</v>
      </c>
      <c r="BC11" s="12">
        <f t="shared" si="23"/>
        <v>1</v>
      </c>
      <c r="BD11" s="12">
        <f t="shared" si="24"/>
        <v>0</v>
      </c>
      <c r="BE11" s="12">
        <f t="shared" si="25"/>
        <v>0</v>
      </c>
      <c r="BF11" s="12">
        <f t="shared" si="26"/>
        <v>0</v>
      </c>
      <c r="BG11" s="12">
        <f t="shared" si="27"/>
        <v>0</v>
      </c>
      <c r="BI11" s="12" t="e">
        <f t="shared" si="28"/>
        <v>#N/A</v>
      </c>
      <c r="BJ11" s="12" t="e">
        <f t="shared" si="29"/>
        <v>#N/A</v>
      </c>
    </row>
    <row r="12" spans="1:62" x14ac:dyDescent="0.25">
      <c r="A12" s="9" t="s">
        <v>62</v>
      </c>
      <c r="B12" s="8">
        <f t="shared" si="0"/>
        <v>14</v>
      </c>
      <c r="C12" s="42">
        <f t="shared" si="1"/>
        <v>2</v>
      </c>
      <c r="D12" s="41" t="s">
        <v>421</v>
      </c>
      <c r="E12" s="8" t="s">
        <v>422</v>
      </c>
      <c r="F12" s="8" t="s">
        <v>315</v>
      </c>
      <c r="G12" s="8" t="s">
        <v>423</v>
      </c>
      <c r="H12" s="8" t="s">
        <v>424</v>
      </c>
      <c r="I12" s="8" t="s">
        <v>425</v>
      </c>
      <c r="J12" s="8" t="s">
        <v>426</v>
      </c>
      <c r="K12" s="8" t="s">
        <v>277</v>
      </c>
      <c r="L12" s="8" t="s">
        <v>428</v>
      </c>
      <c r="M12" s="8" t="s">
        <v>160</v>
      </c>
      <c r="N12" s="8" t="s">
        <v>430</v>
      </c>
      <c r="O12" s="8" t="s">
        <v>431</v>
      </c>
      <c r="P12" s="8" t="s">
        <v>444</v>
      </c>
      <c r="Q12" s="8" t="s">
        <v>432</v>
      </c>
      <c r="R12" s="8" t="s">
        <v>433</v>
      </c>
      <c r="S12" s="8" t="s">
        <v>434</v>
      </c>
      <c r="T12" s="8" t="s">
        <v>435</v>
      </c>
      <c r="U12" s="8" t="s">
        <v>436</v>
      </c>
      <c r="V12" s="8" t="s">
        <v>437</v>
      </c>
      <c r="W12" s="8" t="s">
        <v>438</v>
      </c>
      <c r="X12" s="8" t="s">
        <v>439</v>
      </c>
      <c r="Y12" s="8" t="s">
        <v>440</v>
      </c>
      <c r="Z12" s="8" t="s">
        <v>441</v>
      </c>
      <c r="AA12" s="8" t="s">
        <v>442</v>
      </c>
      <c r="AB12" s="8" t="s">
        <v>445</v>
      </c>
      <c r="AC12" s="8" t="s">
        <v>443</v>
      </c>
      <c r="AE12" s="8" t="s">
        <v>277</v>
      </c>
      <c r="AF12" s="8" t="s">
        <v>160</v>
      </c>
      <c r="AH12" s="12">
        <f t="shared" si="2"/>
        <v>1</v>
      </c>
      <c r="AI12" s="12">
        <f t="shared" si="3"/>
        <v>1</v>
      </c>
      <c r="AJ12" s="12">
        <f t="shared" si="4"/>
        <v>1</v>
      </c>
      <c r="AK12" s="12">
        <f t="shared" si="5"/>
        <v>0</v>
      </c>
      <c r="AL12" s="12">
        <f t="shared" si="6"/>
        <v>0</v>
      </c>
      <c r="AM12" s="12">
        <f t="shared" si="7"/>
        <v>0</v>
      </c>
      <c r="AN12" s="12">
        <f t="shared" si="8"/>
        <v>0</v>
      </c>
      <c r="AO12" s="12">
        <f t="shared" si="9"/>
        <v>1</v>
      </c>
      <c r="AP12" s="12">
        <f t="shared" si="10"/>
        <v>1</v>
      </c>
      <c r="AQ12" s="12">
        <f t="shared" si="11"/>
        <v>1</v>
      </c>
      <c r="AR12" s="12">
        <f t="shared" si="12"/>
        <v>0</v>
      </c>
      <c r="AS12" s="12">
        <f t="shared" si="13"/>
        <v>0</v>
      </c>
      <c r="AT12" s="12">
        <f t="shared" si="14"/>
        <v>0</v>
      </c>
      <c r="AU12" s="12">
        <f t="shared" si="15"/>
        <v>1</v>
      </c>
      <c r="AV12" s="12">
        <f t="shared" si="16"/>
        <v>1</v>
      </c>
      <c r="AW12" s="12">
        <f t="shared" si="17"/>
        <v>1</v>
      </c>
      <c r="AX12" s="12">
        <f t="shared" si="18"/>
        <v>1</v>
      </c>
      <c r="AY12" s="12">
        <f t="shared" si="19"/>
        <v>0</v>
      </c>
      <c r="AZ12" s="12">
        <f t="shared" si="20"/>
        <v>0</v>
      </c>
      <c r="BA12" s="12">
        <f t="shared" si="21"/>
        <v>1</v>
      </c>
      <c r="BB12" s="12">
        <f t="shared" si="22"/>
        <v>1</v>
      </c>
      <c r="BC12" s="12">
        <f t="shared" si="23"/>
        <v>1</v>
      </c>
      <c r="BD12" s="12">
        <f t="shared" si="24"/>
        <v>1</v>
      </c>
      <c r="BE12" s="12">
        <f t="shared" si="25"/>
        <v>0</v>
      </c>
      <c r="BF12" s="12">
        <f t="shared" si="26"/>
        <v>0</v>
      </c>
      <c r="BG12" s="12">
        <f t="shared" si="27"/>
        <v>0</v>
      </c>
      <c r="BI12" s="12">
        <f t="shared" si="28"/>
        <v>1</v>
      </c>
      <c r="BJ12" s="12">
        <f t="shared" si="29"/>
        <v>1</v>
      </c>
    </row>
    <row r="13" spans="1:62" x14ac:dyDescent="0.25">
      <c r="A13" s="9" t="s">
        <v>63</v>
      </c>
      <c r="B13" s="8">
        <f t="shared" si="0"/>
        <v>17</v>
      </c>
      <c r="C13" s="42">
        <f t="shared" si="1"/>
        <v>2</v>
      </c>
      <c r="D13" s="41" t="s">
        <v>421</v>
      </c>
      <c r="E13" s="8" t="s">
        <v>422</v>
      </c>
      <c r="F13" s="8" t="s">
        <v>315</v>
      </c>
      <c r="G13" s="8" t="s">
        <v>446</v>
      </c>
      <c r="H13" s="8" t="s">
        <v>424</v>
      </c>
      <c r="I13" s="8" t="s">
        <v>425</v>
      </c>
      <c r="J13" s="8" t="s">
        <v>197</v>
      </c>
      <c r="K13" s="8" t="s">
        <v>427</v>
      </c>
      <c r="L13" s="8" t="s">
        <v>428</v>
      </c>
      <c r="M13" s="8" t="s">
        <v>429</v>
      </c>
      <c r="N13" s="8" t="s">
        <v>92</v>
      </c>
      <c r="O13" s="8" t="s">
        <v>221</v>
      </c>
      <c r="P13" s="8" t="s">
        <v>282</v>
      </c>
      <c r="Q13" s="8" t="s">
        <v>432</v>
      </c>
      <c r="R13" s="8" t="s">
        <v>433</v>
      </c>
      <c r="S13" s="8" t="s">
        <v>434</v>
      </c>
      <c r="T13" s="8" t="s">
        <v>435</v>
      </c>
      <c r="U13" s="8" t="s">
        <v>436</v>
      </c>
      <c r="V13" s="8" t="s">
        <v>448</v>
      </c>
      <c r="W13" s="8" t="s">
        <v>438</v>
      </c>
      <c r="X13" s="8" t="s">
        <v>220</v>
      </c>
      <c r="Y13" s="8" t="s">
        <v>440</v>
      </c>
      <c r="Z13" s="8" t="s">
        <v>381</v>
      </c>
      <c r="AA13" s="8" t="s">
        <v>280</v>
      </c>
      <c r="AB13" s="8" t="s">
        <v>445</v>
      </c>
      <c r="AC13" s="8" t="s">
        <v>443</v>
      </c>
      <c r="AE13" s="8" t="s">
        <v>221</v>
      </c>
      <c r="AF13" s="8" t="s">
        <v>282</v>
      </c>
      <c r="AH13" s="12">
        <f t="shared" si="2"/>
        <v>1</v>
      </c>
      <c r="AI13" s="12">
        <f t="shared" si="3"/>
        <v>1</v>
      </c>
      <c r="AJ13" s="12">
        <f t="shared" si="4"/>
        <v>1</v>
      </c>
      <c r="AK13" s="12">
        <f t="shared" si="5"/>
        <v>1</v>
      </c>
      <c r="AL13" s="12">
        <f t="shared" si="6"/>
        <v>0</v>
      </c>
      <c r="AM13" s="12">
        <f t="shared" si="7"/>
        <v>0</v>
      </c>
      <c r="AN13" s="12">
        <f t="shared" si="8"/>
        <v>1</v>
      </c>
      <c r="AO13" s="12">
        <f t="shared" si="9"/>
        <v>0</v>
      </c>
      <c r="AP13" s="12">
        <f t="shared" si="10"/>
        <v>1</v>
      </c>
      <c r="AQ13" s="12">
        <f t="shared" si="11"/>
        <v>0</v>
      </c>
      <c r="AR13" s="12">
        <f t="shared" si="12"/>
        <v>1</v>
      </c>
      <c r="AS13" s="12">
        <f t="shared" si="13"/>
        <v>1</v>
      </c>
      <c r="AT13" s="12">
        <f t="shared" si="14"/>
        <v>1</v>
      </c>
      <c r="AU13" s="12">
        <f t="shared" si="15"/>
        <v>1</v>
      </c>
      <c r="AV13" s="12">
        <f t="shared" si="16"/>
        <v>1</v>
      </c>
      <c r="AW13" s="12">
        <f t="shared" si="17"/>
        <v>1</v>
      </c>
      <c r="AX13" s="12">
        <f t="shared" si="18"/>
        <v>1</v>
      </c>
      <c r="AY13" s="12">
        <f t="shared" si="19"/>
        <v>0</v>
      </c>
      <c r="AZ13" s="12">
        <f t="shared" si="20"/>
        <v>1</v>
      </c>
      <c r="BA13" s="12">
        <f t="shared" si="21"/>
        <v>1</v>
      </c>
      <c r="BB13" s="12">
        <f t="shared" si="22"/>
        <v>0</v>
      </c>
      <c r="BC13" s="12">
        <f t="shared" si="23"/>
        <v>1</v>
      </c>
      <c r="BD13" s="12">
        <f t="shared" si="24"/>
        <v>0</v>
      </c>
      <c r="BE13" s="12">
        <f t="shared" si="25"/>
        <v>1</v>
      </c>
      <c r="BF13" s="12">
        <f t="shared" si="26"/>
        <v>0</v>
      </c>
      <c r="BG13" s="12">
        <f t="shared" si="27"/>
        <v>0</v>
      </c>
      <c r="BI13" s="12">
        <f t="shared" si="28"/>
        <v>1</v>
      </c>
      <c r="BJ13" s="12">
        <f t="shared" si="29"/>
        <v>1</v>
      </c>
    </row>
    <row r="14" spans="1:62" x14ac:dyDescent="0.25">
      <c r="A14" s="9" t="s">
        <v>64</v>
      </c>
      <c r="B14" s="8">
        <f t="shared" si="0"/>
        <v>14</v>
      </c>
      <c r="C14" s="42">
        <f t="shared" si="1"/>
        <v>2</v>
      </c>
      <c r="D14" s="41" t="s">
        <v>421</v>
      </c>
      <c r="E14" s="8" t="s">
        <v>422</v>
      </c>
      <c r="F14" s="8" t="s">
        <v>315</v>
      </c>
      <c r="G14" s="8" t="s">
        <v>446</v>
      </c>
      <c r="H14" s="8" t="s">
        <v>424</v>
      </c>
      <c r="I14" s="8" t="s">
        <v>136</v>
      </c>
      <c r="J14" s="8" t="s">
        <v>426</v>
      </c>
      <c r="K14" s="8" t="s">
        <v>427</v>
      </c>
      <c r="L14" s="8" t="s">
        <v>428</v>
      </c>
      <c r="M14" s="8" t="s">
        <v>429</v>
      </c>
      <c r="N14" s="8" t="s">
        <v>430</v>
      </c>
      <c r="O14" s="8" t="s">
        <v>431</v>
      </c>
      <c r="P14" s="8" t="s">
        <v>282</v>
      </c>
      <c r="Q14" s="8" t="s">
        <v>432</v>
      </c>
      <c r="R14" s="8" t="s">
        <v>433</v>
      </c>
      <c r="S14" s="8" t="s">
        <v>434</v>
      </c>
      <c r="T14" s="8" t="s">
        <v>435</v>
      </c>
      <c r="U14" s="8" t="s">
        <v>436</v>
      </c>
      <c r="V14" s="8" t="s">
        <v>437</v>
      </c>
      <c r="W14" s="8" t="s">
        <v>413</v>
      </c>
      <c r="X14" s="8" t="s">
        <v>439</v>
      </c>
      <c r="Y14" s="8" t="s">
        <v>440</v>
      </c>
      <c r="Z14" s="8" t="s">
        <v>441</v>
      </c>
      <c r="AA14" s="8" t="s">
        <v>442</v>
      </c>
      <c r="AB14" s="8" t="s">
        <v>445</v>
      </c>
      <c r="AC14" s="8" t="s">
        <v>443</v>
      </c>
      <c r="AE14" s="8" t="s">
        <v>441</v>
      </c>
      <c r="AF14" s="8" t="s">
        <v>439</v>
      </c>
      <c r="AH14" s="12">
        <f t="shared" si="2"/>
        <v>1</v>
      </c>
      <c r="AI14" s="12">
        <f t="shared" si="3"/>
        <v>1</v>
      </c>
      <c r="AJ14" s="12">
        <f t="shared" si="4"/>
        <v>1</v>
      </c>
      <c r="AK14" s="12">
        <f t="shared" si="5"/>
        <v>1</v>
      </c>
      <c r="AL14" s="12">
        <f t="shared" si="6"/>
        <v>0</v>
      </c>
      <c r="AM14" s="12">
        <f t="shared" si="7"/>
        <v>1</v>
      </c>
      <c r="AN14" s="12">
        <f t="shared" si="8"/>
        <v>0</v>
      </c>
      <c r="AO14" s="12">
        <f t="shared" si="9"/>
        <v>0</v>
      </c>
      <c r="AP14" s="12">
        <f t="shared" si="10"/>
        <v>1</v>
      </c>
      <c r="AQ14" s="12">
        <f t="shared" si="11"/>
        <v>0</v>
      </c>
      <c r="AR14" s="12">
        <f t="shared" si="12"/>
        <v>0</v>
      </c>
      <c r="AS14" s="12">
        <f t="shared" si="13"/>
        <v>0</v>
      </c>
      <c r="AT14" s="12">
        <f t="shared" si="14"/>
        <v>1</v>
      </c>
      <c r="AU14" s="12">
        <f t="shared" si="15"/>
        <v>1</v>
      </c>
      <c r="AV14" s="12">
        <f t="shared" si="16"/>
        <v>1</v>
      </c>
      <c r="AW14" s="12">
        <f t="shared" si="17"/>
        <v>1</v>
      </c>
      <c r="AX14" s="12">
        <f t="shared" si="18"/>
        <v>1</v>
      </c>
      <c r="AY14" s="12">
        <f t="shared" si="19"/>
        <v>0</v>
      </c>
      <c r="AZ14" s="12">
        <f t="shared" si="20"/>
        <v>0</v>
      </c>
      <c r="BA14" s="12">
        <f t="shared" si="21"/>
        <v>0</v>
      </c>
      <c r="BB14" s="12">
        <f t="shared" si="22"/>
        <v>1</v>
      </c>
      <c r="BC14" s="12">
        <f t="shared" si="23"/>
        <v>1</v>
      </c>
      <c r="BD14" s="12">
        <f t="shared" si="24"/>
        <v>1</v>
      </c>
      <c r="BE14" s="12">
        <f t="shared" si="25"/>
        <v>0</v>
      </c>
      <c r="BF14" s="12">
        <f t="shared" si="26"/>
        <v>0</v>
      </c>
      <c r="BG14" s="12">
        <f t="shared" si="27"/>
        <v>0</v>
      </c>
      <c r="BI14" s="12">
        <f t="shared" si="28"/>
        <v>1</v>
      </c>
      <c r="BJ14" s="12">
        <f t="shared" si="29"/>
        <v>1</v>
      </c>
    </row>
    <row r="15" spans="1:62" x14ac:dyDescent="0.25">
      <c r="A15" s="9" t="s">
        <v>65</v>
      </c>
      <c r="B15" s="8">
        <f t="shared" si="0"/>
        <v>12</v>
      </c>
      <c r="C15" s="42">
        <f t="shared" si="1"/>
        <v>2</v>
      </c>
      <c r="D15" s="41" t="s">
        <v>304</v>
      </c>
      <c r="E15" s="8" t="s">
        <v>422</v>
      </c>
      <c r="F15" s="8" t="s">
        <v>159</v>
      </c>
      <c r="G15" s="8" t="s">
        <v>446</v>
      </c>
      <c r="H15" s="8" t="s">
        <v>424</v>
      </c>
      <c r="I15" s="8" t="s">
        <v>425</v>
      </c>
      <c r="J15" s="8" t="s">
        <v>426</v>
      </c>
      <c r="K15" s="8" t="s">
        <v>427</v>
      </c>
      <c r="L15" s="8" t="s">
        <v>447</v>
      </c>
      <c r="M15" s="8" t="s">
        <v>160</v>
      </c>
      <c r="N15" s="8" t="s">
        <v>92</v>
      </c>
      <c r="O15" s="8" t="s">
        <v>431</v>
      </c>
      <c r="P15" s="8" t="s">
        <v>282</v>
      </c>
      <c r="Q15" s="8" t="s">
        <v>432</v>
      </c>
      <c r="R15" s="8" t="s">
        <v>276</v>
      </c>
      <c r="S15" s="8" t="s">
        <v>116</v>
      </c>
      <c r="T15" s="8" t="s">
        <v>435</v>
      </c>
      <c r="U15" s="8" t="s">
        <v>436</v>
      </c>
      <c r="V15" s="8" t="s">
        <v>437</v>
      </c>
      <c r="W15" s="8" t="s">
        <v>413</v>
      </c>
      <c r="X15" s="8" t="s">
        <v>439</v>
      </c>
      <c r="Y15" s="8" t="s">
        <v>440</v>
      </c>
      <c r="Z15" s="8" t="s">
        <v>441</v>
      </c>
      <c r="AA15" s="8" t="s">
        <v>280</v>
      </c>
      <c r="AB15" s="8" t="s">
        <v>358</v>
      </c>
      <c r="AC15" s="8" t="s">
        <v>443</v>
      </c>
      <c r="AE15" s="8" t="s">
        <v>439</v>
      </c>
      <c r="AF15" s="8" t="s">
        <v>441</v>
      </c>
      <c r="AH15" s="12">
        <f t="shared" si="2"/>
        <v>0</v>
      </c>
      <c r="AI15" s="12">
        <f t="shared" si="3"/>
        <v>1</v>
      </c>
      <c r="AJ15" s="12">
        <f t="shared" si="4"/>
        <v>0</v>
      </c>
      <c r="AK15" s="12">
        <f t="shared" si="5"/>
        <v>1</v>
      </c>
      <c r="AL15" s="12">
        <f t="shared" si="6"/>
        <v>0</v>
      </c>
      <c r="AM15" s="12">
        <f t="shared" si="7"/>
        <v>0</v>
      </c>
      <c r="AN15" s="12">
        <f t="shared" si="8"/>
        <v>0</v>
      </c>
      <c r="AO15" s="12">
        <f t="shared" si="9"/>
        <v>0</v>
      </c>
      <c r="AP15" s="12">
        <f t="shared" si="10"/>
        <v>0</v>
      </c>
      <c r="AQ15" s="12">
        <f t="shared" si="11"/>
        <v>1</v>
      </c>
      <c r="AR15" s="12">
        <f t="shared" si="12"/>
        <v>1</v>
      </c>
      <c r="AS15" s="12">
        <f t="shared" si="13"/>
        <v>0</v>
      </c>
      <c r="AT15" s="12">
        <f t="shared" si="14"/>
        <v>1</v>
      </c>
      <c r="AU15" s="12">
        <f t="shared" si="15"/>
        <v>1</v>
      </c>
      <c r="AV15" s="12">
        <f t="shared" si="16"/>
        <v>0</v>
      </c>
      <c r="AW15" s="12">
        <f t="shared" si="17"/>
        <v>0</v>
      </c>
      <c r="AX15" s="12">
        <f t="shared" si="18"/>
        <v>1</v>
      </c>
      <c r="AY15" s="12">
        <f t="shared" si="19"/>
        <v>0</v>
      </c>
      <c r="AZ15" s="12">
        <f t="shared" si="20"/>
        <v>0</v>
      </c>
      <c r="BA15" s="12">
        <f t="shared" si="21"/>
        <v>0</v>
      </c>
      <c r="BB15" s="12">
        <f t="shared" si="22"/>
        <v>1</v>
      </c>
      <c r="BC15" s="12">
        <f t="shared" si="23"/>
        <v>1</v>
      </c>
      <c r="BD15" s="12">
        <f t="shared" si="24"/>
        <v>1</v>
      </c>
      <c r="BE15" s="12">
        <f t="shared" si="25"/>
        <v>1</v>
      </c>
      <c r="BF15" s="12">
        <f t="shared" si="26"/>
        <v>1</v>
      </c>
      <c r="BG15" s="12">
        <f t="shared" si="27"/>
        <v>0</v>
      </c>
      <c r="BI15" s="12">
        <f t="shared" si="28"/>
        <v>1</v>
      </c>
      <c r="BJ15" s="12">
        <f t="shared" si="29"/>
        <v>1</v>
      </c>
    </row>
    <row r="16" spans="1:62" x14ac:dyDescent="0.25">
      <c r="A16" s="9" t="s">
        <v>66</v>
      </c>
      <c r="B16" s="8">
        <f t="shared" si="0"/>
        <v>14</v>
      </c>
      <c r="C16" s="42">
        <f t="shared" si="1"/>
        <v>1</v>
      </c>
      <c r="D16" s="41" t="s">
        <v>421</v>
      </c>
      <c r="E16" s="8" t="s">
        <v>422</v>
      </c>
      <c r="F16" s="8" t="s">
        <v>315</v>
      </c>
      <c r="G16" s="8" t="s">
        <v>423</v>
      </c>
      <c r="H16" s="8" t="s">
        <v>424</v>
      </c>
      <c r="I16" s="8" t="s">
        <v>425</v>
      </c>
      <c r="J16" s="8" t="s">
        <v>426</v>
      </c>
      <c r="K16" s="8" t="s">
        <v>277</v>
      </c>
      <c r="L16" s="8" t="s">
        <v>428</v>
      </c>
      <c r="M16" s="8" t="s">
        <v>429</v>
      </c>
      <c r="N16" s="8" t="s">
        <v>430</v>
      </c>
      <c r="O16" s="8" t="s">
        <v>431</v>
      </c>
      <c r="P16" s="8" t="s">
        <v>282</v>
      </c>
      <c r="Q16" s="8" t="s">
        <v>432</v>
      </c>
      <c r="R16" s="8" t="s">
        <v>433</v>
      </c>
      <c r="S16" s="8" t="s">
        <v>434</v>
      </c>
      <c r="T16" s="8" t="s">
        <v>435</v>
      </c>
      <c r="U16" s="8" t="s">
        <v>436</v>
      </c>
      <c r="V16" s="8" t="s">
        <v>437</v>
      </c>
      <c r="W16" s="8" t="s">
        <v>438</v>
      </c>
      <c r="X16" s="8" t="s">
        <v>439</v>
      </c>
      <c r="Y16" s="8" t="s">
        <v>440</v>
      </c>
      <c r="Z16" s="8" t="s">
        <v>441</v>
      </c>
      <c r="AA16" s="8" t="s">
        <v>442</v>
      </c>
      <c r="AB16" s="8" t="s">
        <v>445</v>
      </c>
      <c r="AC16" s="8" t="s">
        <v>443</v>
      </c>
      <c r="AE16" s="52" t="s">
        <v>442</v>
      </c>
      <c r="AF16" s="8" t="s">
        <v>439</v>
      </c>
      <c r="AH16" s="12">
        <f t="shared" si="2"/>
        <v>1</v>
      </c>
      <c r="AI16" s="12">
        <f t="shared" si="3"/>
        <v>1</v>
      </c>
      <c r="AJ16" s="12">
        <f t="shared" si="4"/>
        <v>1</v>
      </c>
      <c r="AK16" s="12">
        <f t="shared" si="5"/>
        <v>0</v>
      </c>
      <c r="AL16" s="12">
        <f t="shared" si="6"/>
        <v>0</v>
      </c>
      <c r="AM16" s="12">
        <f t="shared" si="7"/>
        <v>0</v>
      </c>
      <c r="AN16" s="12">
        <f t="shared" si="8"/>
        <v>0</v>
      </c>
      <c r="AO16" s="12">
        <f t="shared" si="9"/>
        <v>1</v>
      </c>
      <c r="AP16" s="12">
        <f t="shared" si="10"/>
        <v>1</v>
      </c>
      <c r="AQ16" s="12">
        <f t="shared" si="11"/>
        <v>0</v>
      </c>
      <c r="AR16" s="12">
        <f t="shared" si="12"/>
        <v>0</v>
      </c>
      <c r="AS16" s="12">
        <f t="shared" si="13"/>
        <v>0</v>
      </c>
      <c r="AT16" s="12">
        <f t="shared" si="14"/>
        <v>1</v>
      </c>
      <c r="AU16" s="12">
        <f t="shared" si="15"/>
        <v>1</v>
      </c>
      <c r="AV16" s="12">
        <f t="shared" si="16"/>
        <v>1</v>
      </c>
      <c r="AW16" s="12">
        <f t="shared" si="17"/>
        <v>1</v>
      </c>
      <c r="AX16" s="12">
        <f t="shared" si="18"/>
        <v>1</v>
      </c>
      <c r="AY16" s="12">
        <f t="shared" si="19"/>
        <v>0</v>
      </c>
      <c r="AZ16" s="12">
        <f t="shared" si="20"/>
        <v>0</v>
      </c>
      <c r="BA16" s="12">
        <f t="shared" si="21"/>
        <v>1</v>
      </c>
      <c r="BB16" s="12">
        <f t="shared" si="22"/>
        <v>1</v>
      </c>
      <c r="BC16" s="12">
        <f t="shared" si="23"/>
        <v>1</v>
      </c>
      <c r="BD16" s="12">
        <f t="shared" si="24"/>
        <v>1</v>
      </c>
      <c r="BE16" s="12">
        <f t="shared" si="25"/>
        <v>0</v>
      </c>
      <c r="BF16" s="12">
        <f t="shared" si="26"/>
        <v>0</v>
      </c>
      <c r="BG16" s="12">
        <f t="shared" si="27"/>
        <v>0</v>
      </c>
      <c r="BI16" s="12" t="e">
        <f t="shared" si="28"/>
        <v>#N/A</v>
      </c>
      <c r="BJ16" s="12">
        <f t="shared" si="29"/>
        <v>1</v>
      </c>
    </row>
    <row r="17" spans="1:62" x14ac:dyDescent="0.25">
      <c r="A17" s="9" t="s">
        <v>67</v>
      </c>
      <c r="B17" s="8">
        <f t="shared" si="0"/>
        <v>16</v>
      </c>
      <c r="C17" s="42">
        <f t="shared" si="1"/>
        <v>2</v>
      </c>
      <c r="D17" s="41" t="s">
        <v>421</v>
      </c>
      <c r="E17" s="8" t="s">
        <v>422</v>
      </c>
      <c r="F17" s="8" t="s">
        <v>315</v>
      </c>
      <c r="G17" s="8" t="s">
        <v>446</v>
      </c>
      <c r="H17" s="8" t="s">
        <v>449</v>
      </c>
      <c r="I17" s="8" t="s">
        <v>425</v>
      </c>
      <c r="J17" s="8" t="s">
        <v>426</v>
      </c>
      <c r="K17" s="8" t="s">
        <v>277</v>
      </c>
      <c r="L17" s="8" t="s">
        <v>447</v>
      </c>
      <c r="M17" s="8" t="s">
        <v>429</v>
      </c>
      <c r="N17" s="8" t="s">
        <v>92</v>
      </c>
      <c r="O17" s="8" t="s">
        <v>221</v>
      </c>
      <c r="P17" s="8" t="s">
        <v>282</v>
      </c>
      <c r="Q17" s="8" t="s">
        <v>432</v>
      </c>
      <c r="R17" s="8" t="s">
        <v>433</v>
      </c>
      <c r="S17" s="8" t="s">
        <v>434</v>
      </c>
      <c r="T17" s="8" t="s">
        <v>435</v>
      </c>
      <c r="U17" s="8" t="s">
        <v>331</v>
      </c>
      <c r="V17" s="8" t="s">
        <v>437</v>
      </c>
      <c r="W17" s="8" t="s">
        <v>413</v>
      </c>
      <c r="X17" s="8" t="s">
        <v>439</v>
      </c>
      <c r="Y17" s="8" t="s">
        <v>158</v>
      </c>
      <c r="Z17" s="8" t="s">
        <v>381</v>
      </c>
      <c r="AA17" s="8" t="s">
        <v>442</v>
      </c>
      <c r="AB17" s="8" t="s">
        <v>358</v>
      </c>
      <c r="AC17" s="8" t="s">
        <v>443</v>
      </c>
      <c r="AE17" s="8" t="s">
        <v>282</v>
      </c>
      <c r="AF17" s="8" t="s">
        <v>439</v>
      </c>
      <c r="AH17" s="12">
        <f t="shared" si="2"/>
        <v>1</v>
      </c>
      <c r="AI17" s="12">
        <f t="shared" si="3"/>
        <v>1</v>
      </c>
      <c r="AJ17" s="12">
        <f t="shared" si="4"/>
        <v>1</v>
      </c>
      <c r="AK17" s="12">
        <f t="shared" si="5"/>
        <v>1</v>
      </c>
      <c r="AL17" s="12">
        <f t="shared" si="6"/>
        <v>1</v>
      </c>
      <c r="AM17" s="12">
        <f t="shared" si="7"/>
        <v>0</v>
      </c>
      <c r="AN17" s="12">
        <f t="shared" si="8"/>
        <v>0</v>
      </c>
      <c r="AO17" s="12">
        <f t="shared" si="9"/>
        <v>1</v>
      </c>
      <c r="AP17" s="12">
        <f t="shared" si="10"/>
        <v>0</v>
      </c>
      <c r="AQ17" s="12">
        <f t="shared" si="11"/>
        <v>0</v>
      </c>
      <c r="AR17" s="12">
        <f t="shared" si="12"/>
        <v>1</v>
      </c>
      <c r="AS17" s="12">
        <f t="shared" si="13"/>
        <v>1</v>
      </c>
      <c r="AT17" s="12">
        <f t="shared" si="14"/>
        <v>1</v>
      </c>
      <c r="AU17" s="12">
        <f t="shared" si="15"/>
        <v>1</v>
      </c>
      <c r="AV17" s="12">
        <f t="shared" si="16"/>
        <v>1</v>
      </c>
      <c r="AW17" s="12">
        <f t="shared" si="17"/>
        <v>1</v>
      </c>
      <c r="AX17" s="12">
        <f t="shared" si="18"/>
        <v>1</v>
      </c>
      <c r="AY17" s="12">
        <f t="shared" si="19"/>
        <v>1</v>
      </c>
      <c r="AZ17" s="12">
        <f t="shared" si="20"/>
        <v>0</v>
      </c>
      <c r="BA17" s="12">
        <f t="shared" si="21"/>
        <v>0</v>
      </c>
      <c r="BB17" s="12">
        <f t="shared" si="22"/>
        <v>1</v>
      </c>
      <c r="BC17" s="12">
        <f t="shared" si="23"/>
        <v>0</v>
      </c>
      <c r="BD17" s="12">
        <f t="shared" si="24"/>
        <v>0</v>
      </c>
      <c r="BE17" s="12">
        <f t="shared" si="25"/>
        <v>0</v>
      </c>
      <c r="BF17" s="12">
        <f t="shared" si="26"/>
        <v>1</v>
      </c>
      <c r="BG17" s="12">
        <f t="shared" si="27"/>
        <v>0</v>
      </c>
      <c r="BI17" s="12">
        <f t="shared" si="28"/>
        <v>1</v>
      </c>
      <c r="BJ17" s="12">
        <f t="shared" si="29"/>
        <v>1</v>
      </c>
    </row>
    <row r="18" spans="1:62" x14ac:dyDescent="0.25">
      <c r="A18" s="9" t="s">
        <v>68</v>
      </c>
      <c r="B18" s="8">
        <f t="shared" si="0"/>
        <v>12</v>
      </c>
      <c r="C18" s="42">
        <f t="shared" si="1"/>
        <v>2</v>
      </c>
      <c r="D18" s="41" t="s">
        <v>421</v>
      </c>
      <c r="E18" s="8" t="s">
        <v>194</v>
      </c>
      <c r="F18" s="8" t="s">
        <v>315</v>
      </c>
      <c r="G18" s="8" t="s">
        <v>423</v>
      </c>
      <c r="H18" s="8" t="s">
        <v>424</v>
      </c>
      <c r="I18" s="8" t="s">
        <v>136</v>
      </c>
      <c r="J18" s="8" t="s">
        <v>426</v>
      </c>
      <c r="K18" s="8" t="s">
        <v>427</v>
      </c>
      <c r="L18" s="8" t="s">
        <v>447</v>
      </c>
      <c r="M18" s="8" t="s">
        <v>429</v>
      </c>
      <c r="N18" s="8" t="s">
        <v>430</v>
      </c>
      <c r="O18" s="8" t="s">
        <v>431</v>
      </c>
      <c r="P18" s="8" t="s">
        <v>282</v>
      </c>
      <c r="Q18" s="8" t="s">
        <v>432</v>
      </c>
      <c r="R18" s="8" t="s">
        <v>433</v>
      </c>
      <c r="S18" s="8" t="s">
        <v>434</v>
      </c>
      <c r="T18" s="8" t="s">
        <v>118</v>
      </c>
      <c r="U18" s="8" t="s">
        <v>331</v>
      </c>
      <c r="V18" s="8" t="s">
        <v>437</v>
      </c>
      <c r="W18" s="8" t="s">
        <v>413</v>
      </c>
      <c r="X18" s="8" t="s">
        <v>439</v>
      </c>
      <c r="Y18" s="8" t="s">
        <v>440</v>
      </c>
      <c r="Z18" s="8" t="s">
        <v>441</v>
      </c>
      <c r="AA18" s="8" t="s">
        <v>280</v>
      </c>
      <c r="AB18" s="8" t="s">
        <v>445</v>
      </c>
      <c r="AC18" s="8" t="s">
        <v>443</v>
      </c>
      <c r="AE18" s="8" t="s">
        <v>441</v>
      </c>
      <c r="AF18" s="8" t="s">
        <v>439</v>
      </c>
      <c r="AH18" s="12">
        <f t="shared" si="2"/>
        <v>1</v>
      </c>
      <c r="AI18" s="12">
        <f t="shared" si="3"/>
        <v>0</v>
      </c>
      <c r="AJ18" s="12">
        <f t="shared" si="4"/>
        <v>1</v>
      </c>
      <c r="AK18" s="12">
        <f t="shared" si="5"/>
        <v>0</v>
      </c>
      <c r="AL18" s="12">
        <f t="shared" si="6"/>
        <v>0</v>
      </c>
      <c r="AM18" s="12">
        <f t="shared" si="7"/>
        <v>1</v>
      </c>
      <c r="AN18" s="12">
        <f t="shared" si="8"/>
        <v>0</v>
      </c>
      <c r="AO18" s="12">
        <f t="shared" si="9"/>
        <v>0</v>
      </c>
      <c r="AP18" s="12">
        <f t="shared" si="10"/>
        <v>0</v>
      </c>
      <c r="AQ18" s="12">
        <f t="shared" si="11"/>
        <v>0</v>
      </c>
      <c r="AR18" s="12">
        <f t="shared" si="12"/>
        <v>0</v>
      </c>
      <c r="AS18" s="12">
        <f t="shared" si="13"/>
        <v>0</v>
      </c>
      <c r="AT18" s="12">
        <f t="shared" si="14"/>
        <v>1</v>
      </c>
      <c r="AU18" s="12">
        <f t="shared" si="15"/>
        <v>1</v>
      </c>
      <c r="AV18" s="12">
        <f t="shared" si="16"/>
        <v>1</v>
      </c>
      <c r="AW18" s="12">
        <f t="shared" si="17"/>
        <v>1</v>
      </c>
      <c r="AX18" s="12">
        <f t="shared" si="18"/>
        <v>0</v>
      </c>
      <c r="AY18" s="12">
        <f t="shared" si="19"/>
        <v>1</v>
      </c>
      <c r="AZ18" s="12">
        <f t="shared" si="20"/>
        <v>0</v>
      </c>
      <c r="BA18" s="12">
        <f t="shared" si="21"/>
        <v>0</v>
      </c>
      <c r="BB18" s="12">
        <f t="shared" si="22"/>
        <v>1</v>
      </c>
      <c r="BC18" s="12">
        <f t="shared" si="23"/>
        <v>1</v>
      </c>
      <c r="BD18" s="12">
        <f t="shared" si="24"/>
        <v>1</v>
      </c>
      <c r="BE18" s="12">
        <f t="shared" si="25"/>
        <v>1</v>
      </c>
      <c r="BF18" s="12">
        <f t="shared" si="26"/>
        <v>0</v>
      </c>
      <c r="BG18" s="12">
        <f t="shared" si="27"/>
        <v>0</v>
      </c>
      <c r="BI18" s="12">
        <f t="shared" si="28"/>
        <v>1</v>
      </c>
      <c r="BJ18" s="12">
        <f t="shared" si="29"/>
        <v>1</v>
      </c>
    </row>
    <row r="19" spans="1:62" x14ac:dyDescent="0.25">
      <c r="A19" s="9" t="s">
        <v>69</v>
      </c>
      <c r="B19" s="8">
        <f t="shared" si="0"/>
        <v>9</v>
      </c>
      <c r="C19" s="58">
        <f t="shared" si="1"/>
        <v>0</v>
      </c>
      <c r="D19" s="41" t="s">
        <v>421</v>
      </c>
      <c r="E19" s="8" t="s">
        <v>194</v>
      </c>
      <c r="F19" s="8" t="s">
        <v>159</v>
      </c>
      <c r="G19" s="8" t="s">
        <v>423</v>
      </c>
      <c r="H19" s="8" t="s">
        <v>424</v>
      </c>
      <c r="I19" s="8" t="s">
        <v>136</v>
      </c>
      <c r="J19" s="8" t="s">
        <v>426</v>
      </c>
      <c r="K19" s="8" t="s">
        <v>427</v>
      </c>
      <c r="L19" s="8" t="s">
        <v>447</v>
      </c>
      <c r="M19" s="8" t="s">
        <v>160</v>
      </c>
      <c r="N19" s="8" t="s">
        <v>430</v>
      </c>
      <c r="O19" s="8" t="s">
        <v>431</v>
      </c>
      <c r="P19" s="8" t="s">
        <v>282</v>
      </c>
      <c r="Q19" s="8" t="s">
        <v>432</v>
      </c>
      <c r="R19" s="8" t="s">
        <v>276</v>
      </c>
      <c r="S19" s="8" t="s">
        <v>434</v>
      </c>
      <c r="T19" s="8" t="s">
        <v>435</v>
      </c>
      <c r="U19" s="8" t="s">
        <v>436</v>
      </c>
      <c r="V19" s="8" t="s">
        <v>437</v>
      </c>
      <c r="W19" s="8" t="s">
        <v>413</v>
      </c>
      <c r="X19" s="8" t="s">
        <v>439</v>
      </c>
      <c r="Y19" s="8" t="s">
        <v>440</v>
      </c>
      <c r="Z19" s="8" t="s">
        <v>381</v>
      </c>
      <c r="AA19" s="8" t="s">
        <v>442</v>
      </c>
      <c r="AB19" s="8" t="s">
        <v>445</v>
      </c>
      <c r="AC19" s="8" t="s">
        <v>443</v>
      </c>
      <c r="AE19" s="53" t="s">
        <v>223</v>
      </c>
      <c r="AF19" s="52" t="s">
        <v>426</v>
      </c>
      <c r="AH19" s="12">
        <f t="shared" si="2"/>
        <v>1</v>
      </c>
      <c r="AI19" s="12">
        <f t="shared" si="3"/>
        <v>0</v>
      </c>
      <c r="AJ19" s="12">
        <f t="shared" si="4"/>
        <v>0</v>
      </c>
      <c r="AK19" s="12">
        <f t="shared" si="5"/>
        <v>0</v>
      </c>
      <c r="AL19" s="12">
        <f t="shared" si="6"/>
        <v>0</v>
      </c>
      <c r="AM19" s="12">
        <f t="shared" si="7"/>
        <v>1</v>
      </c>
      <c r="AN19" s="12">
        <f t="shared" si="8"/>
        <v>0</v>
      </c>
      <c r="AO19" s="12">
        <f t="shared" si="9"/>
        <v>0</v>
      </c>
      <c r="AP19" s="12">
        <f t="shared" si="10"/>
        <v>0</v>
      </c>
      <c r="AQ19" s="12">
        <f t="shared" si="11"/>
        <v>1</v>
      </c>
      <c r="AR19" s="12">
        <f t="shared" si="12"/>
        <v>0</v>
      </c>
      <c r="AS19" s="12">
        <f t="shared" si="13"/>
        <v>0</v>
      </c>
      <c r="AT19" s="12">
        <f t="shared" si="14"/>
        <v>1</v>
      </c>
      <c r="AU19" s="12">
        <f t="shared" si="15"/>
        <v>1</v>
      </c>
      <c r="AV19" s="12">
        <f t="shared" si="16"/>
        <v>0</v>
      </c>
      <c r="AW19" s="12">
        <f t="shared" si="17"/>
        <v>1</v>
      </c>
      <c r="AX19" s="12">
        <f t="shared" si="18"/>
        <v>1</v>
      </c>
      <c r="AY19" s="12">
        <f t="shared" si="19"/>
        <v>0</v>
      </c>
      <c r="AZ19" s="12">
        <f t="shared" si="20"/>
        <v>0</v>
      </c>
      <c r="BA19" s="12">
        <f t="shared" si="21"/>
        <v>0</v>
      </c>
      <c r="BB19" s="12">
        <f t="shared" si="22"/>
        <v>1</v>
      </c>
      <c r="BC19" s="12">
        <f t="shared" si="23"/>
        <v>1</v>
      </c>
      <c r="BD19" s="12">
        <f t="shared" si="24"/>
        <v>0</v>
      </c>
      <c r="BE19" s="12">
        <f t="shared" si="25"/>
        <v>0</v>
      </c>
      <c r="BF19" s="12">
        <f t="shared" si="26"/>
        <v>0</v>
      </c>
      <c r="BG19" s="12">
        <f t="shared" si="27"/>
        <v>0</v>
      </c>
      <c r="BI19" s="12" t="e">
        <f t="shared" si="28"/>
        <v>#N/A</v>
      </c>
      <c r="BJ19" s="12" t="e">
        <f t="shared" si="29"/>
        <v>#N/A</v>
      </c>
    </row>
    <row r="20" spans="1:62" x14ac:dyDescent="0.25">
      <c r="A20" s="9" t="s">
        <v>70</v>
      </c>
      <c r="B20" s="8">
        <f t="shared" si="0"/>
        <v>12</v>
      </c>
      <c r="C20" s="42">
        <f t="shared" si="1"/>
        <v>1</v>
      </c>
      <c r="D20" s="41" t="s">
        <v>421</v>
      </c>
      <c r="E20" s="8" t="s">
        <v>422</v>
      </c>
      <c r="F20" s="8" t="s">
        <v>159</v>
      </c>
      <c r="G20" s="8" t="s">
        <v>423</v>
      </c>
      <c r="H20" s="8" t="s">
        <v>424</v>
      </c>
      <c r="I20" s="8" t="s">
        <v>425</v>
      </c>
      <c r="J20" s="8" t="s">
        <v>197</v>
      </c>
      <c r="K20" s="8" t="s">
        <v>427</v>
      </c>
      <c r="L20" s="8" t="s">
        <v>428</v>
      </c>
      <c r="M20" s="8" t="s">
        <v>429</v>
      </c>
      <c r="N20" s="8" t="s">
        <v>430</v>
      </c>
      <c r="O20" s="8" t="s">
        <v>431</v>
      </c>
      <c r="P20" s="8" t="s">
        <v>444</v>
      </c>
      <c r="Q20" s="8" t="s">
        <v>432</v>
      </c>
      <c r="R20" s="8" t="s">
        <v>433</v>
      </c>
      <c r="S20" s="8" t="s">
        <v>434</v>
      </c>
      <c r="T20" s="8" t="s">
        <v>435</v>
      </c>
      <c r="U20" s="8" t="s">
        <v>436</v>
      </c>
      <c r="V20" s="8" t="s">
        <v>437</v>
      </c>
      <c r="W20" s="8" t="s">
        <v>438</v>
      </c>
      <c r="X20" s="8" t="s">
        <v>439</v>
      </c>
      <c r="Y20" s="8" t="s">
        <v>440</v>
      </c>
      <c r="Z20" s="8" t="s">
        <v>441</v>
      </c>
      <c r="AA20" s="8" t="s">
        <v>442</v>
      </c>
      <c r="AB20" s="8" t="s">
        <v>445</v>
      </c>
      <c r="AC20" s="8" t="s">
        <v>443</v>
      </c>
      <c r="AE20" s="52" t="s">
        <v>442</v>
      </c>
      <c r="AF20" s="8" t="s">
        <v>439</v>
      </c>
      <c r="AH20" s="12">
        <f t="shared" si="2"/>
        <v>1</v>
      </c>
      <c r="AI20" s="12">
        <f t="shared" si="3"/>
        <v>1</v>
      </c>
      <c r="AJ20" s="12">
        <f t="shared" si="4"/>
        <v>0</v>
      </c>
      <c r="AK20" s="12">
        <f t="shared" si="5"/>
        <v>0</v>
      </c>
      <c r="AL20" s="12">
        <f t="shared" si="6"/>
        <v>0</v>
      </c>
      <c r="AM20" s="12">
        <f t="shared" si="7"/>
        <v>0</v>
      </c>
      <c r="AN20" s="12">
        <f t="shared" si="8"/>
        <v>1</v>
      </c>
      <c r="AO20" s="12">
        <f t="shared" si="9"/>
        <v>0</v>
      </c>
      <c r="AP20" s="12">
        <f t="shared" si="10"/>
        <v>1</v>
      </c>
      <c r="AQ20" s="12">
        <f t="shared" si="11"/>
        <v>0</v>
      </c>
      <c r="AR20" s="12">
        <f t="shared" si="12"/>
        <v>0</v>
      </c>
      <c r="AS20" s="12">
        <f t="shared" si="13"/>
        <v>0</v>
      </c>
      <c r="AT20" s="12">
        <f t="shared" si="14"/>
        <v>0</v>
      </c>
      <c r="AU20" s="12">
        <f t="shared" si="15"/>
        <v>1</v>
      </c>
      <c r="AV20" s="12">
        <f t="shared" si="16"/>
        <v>1</v>
      </c>
      <c r="AW20" s="12">
        <f t="shared" si="17"/>
        <v>1</v>
      </c>
      <c r="AX20" s="12">
        <f t="shared" si="18"/>
        <v>1</v>
      </c>
      <c r="AY20" s="12">
        <f t="shared" si="19"/>
        <v>0</v>
      </c>
      <c r="AZ20" s="12">
        <f t="shared" si="20"/>
        <v>0</v>
      </c>
      <c r="BA20" s="12">
        <f t="shared" si="21"/>
        <v>1</v>
      </c>
      <c r="BB20" s="12">
        <f t="shared" si="22"/>
        <v>1</v>
      </c>
      <c r="BC20" s="12">
        <f t="shared" si="23"/>
        <v>1</v>
      </c>
      <c r="BD20" s="12">
        <f t="shared" si="24"/>
        <v>1</v>
      </c>
      <c r="BE20" s="12">
        <f t="shared" si="25"/>
        <v>0</v>
      </c>
      <c r="BF20" s="12">
        <f t="shared" si="26"/>
        <v>0</v>
      </c>
      <c r="BG20" s="12">
        <f t="shared" si="27"/>
        <v>0</v>
      </c>
      <c r="BI20" s="12" t="e">
        <f t="shared" si="28"/>
        <v>#N/A</v>
      </c>
      <c r="BJ20" s="12">
        <f t="shared" si="29"/>
        <v>1</v>
      </c>
    </row>
    <row r="21" spans="1:62" x14ac:dyDescent="0.25">
      <c r="A21" s="9" t="s">
        <v>71</v>
      </c>
      <c r="B21" s="8">
        <f t="shared" si="0"/>
        <v>10</v>
      </c>
      <c r="C21" s="42">
        <f t="shared" si="1"/>
        <v>1</v>
      </c>
      <c r="D21" s="41" t="s">
        <v>421</v>
      </c>
      <c r="E21" s="8" t="s">
        <v>422</v>
      </c>
      <c r="F21" s="8" t="s">
        <v>315</v>
      </c>
      <c r="G21" s="8" t="s">
        <v>423</v>
      </c>
      <c r="H21" s="8" t="s">
        <v>424</v>
      </c>
      <c r="I21" s="8" t="s">
        <v>425</v>
      </c>
      <c r="J21" s="8" t="s">
        <v>426</v>
      </c>
      <c r="K21" s="8" t="s">
        <v>427</v>
      </c>
      <c r="L21" s="8" t="s">
        <v>428</v>
      </c>
      <c r="M21" s="8" t="s">
        <v>429</v>
      </c>
      <c r="N21" s="8" t="s">
        <v>430</v>
      </c>
      <c r="O21" s="8" t="s">
        <v>431</v>
      </c>
      <c r="P21" s="8" t="s">
        <v>444</v>
      </c>
      <c r="Q21" s="8" t="s">
        <v>432</v>
      </c>
      <c r="R21" s="8" t="s">
        <v>433</v>
      </c>
      <c r="S21" s="8" t="s">
        <v>434</v>
      </c>
      <c r="T21" s="8" t="s">
        <v>435</v>
      </c>
      <c r="U21" s="8" t="s">
        <v>436</v>
      </c>
      <c r="V21" s="8" t="s">
        <v>437</v>
      </c>
      <c r="W21" s="8" t="s">
        <v>413</v>
      </c>
      <c r="X21" s="8" t="s">
        <v>439</v>
      </c>
      <c r="Y21" s="8" t="s">
        <v>158</v>
      </c>
      <c r="Z21" s="8" t="s">
        <v>441</v>
      </c>
      <c r="AA21" s="8" t="s">
        <v>442</v>
      </c>
      <c r="AB21" s="8" t="s">
        <v>445</v>
      </c>
      <c r="AC21" s="8" t="s">
        <v>443</v>
      </c>
      <c r="AE21" s="8" t="s">
        <v>441</v>
      </c>
      <c r="AF21" s="52" t="s">
        <v>442</v>
      </c>
      <c r="AH21" s="12">
        <f t="shared" si="2"/>
        <v>1</v>
      </c>
      <c r="AI21" s="12">
        <f t="shared" si="3"/>
        <v>1</v>
      </c>
      <c r="AJ21" s="12">
        <f t="shared" si="4"/>
        <v>1</v>
      </c>
      <c r="AK21" s="12">
        <f t="shared" si="5"/>
        <v>0</v>
      </c>
      <c r="AL21" s="12">
        <f t="shared" si="6"/>
        <v>0</v>
      </c>
      <c r="AM21" s="12">
        <f t="shared" si="7"/>
        <v>0</v>
      </c>
      <c r="AN21" s="12">
        <f t="shared" si="8"/>
        <v>0</v>
      </c>
      <c r="AO21" s="12">
        <f t="shared" si="9"/>
        <v>0</v>
      </c>
      <c r="AP21" s="12">
        <f t="shared" si="10"/>
        <v>1</v>
      </c>
      <c r="AQ21" s="12">
        <f t="shared" si="11"/>
        <v>0</v>
      </c>
      <c r="AR21" s="12">
        <f t="shared" si="12"/>
        <v>0</v>
      </c>
      <c r="AS21" s="12">
        <f t="shared" si="13"/>
        <v>0</v>
      </c>
      <c r="AT21" s="12">
        <f t="shared" si="14"/>
        <v>0</v>
      </c>
      <c r="AU21" s="12">
        <f t="shared" si="15"/>
        <v>1</v>
      </c>
      <c r="AV21" s="12">
        <f t="shared" si="16"/>
        <v>1</v>
      </c>
      <c r="AW21" s="12">
        <f t="shared" si="17"/>
        <v>1</v>
      </c>
      <c r="AX21" s="12">
        <f t="shared" si="18"/>
        <v>1</v>
      </c>
      <c r="AY21" s="12">
        <f t="shared" si="19"/>
        <v>0</v>
      </c>
      <c r="AZ21" s="12">
        <f t="shared" si="20"/>
        <v>0</v>
      </c>
      <c r="BA21" s="12">
        <f t="shared" si="21"/>
        <v>0</v>
      </c>
      <c r="BB21" s="12">
        <f t="shared" si="22"/>
        <v>1</v>
      </c>
      <c r="BC21" s="12">
        <f t="shared" si="23"/>
        <v>0</v>
      </c>
      <c r="BD21" s="12">
        <f t="shared" si="24"/>
        <v>1</v>
      </c>
      <c r="BE21" s="12">
        <f t="shared" si="25"/>
        <v>0</v>
      </c>
      <c r="BF21" s="12">
        <f t="shared" si="26"/>
        <v>0</v>
      </c>
      <c r="BG21" s="12">
        <f t="shared" si="27"/>
        <v>0</v>
      </c>
      <c r="BI21" s="12">
        <f t="shared" si="28"/>
        <v>1</v>
      </c>
      <c r="BJ21" s="12" t="e">
        <f t="shared" si="29"/>
        <v>#N/A</v>
      </c>
    </row>
    <row r="22" spans="1:62" x14ac:dyDescent="0.25">
      <c r="A22" s="9" t="s">
        <v>72</v>
      </c>
      <c r="B22" s="8">
        <f t="shared" si="0"/>
        <v>13</v>
      </c>
      <c r="C22" s="42">
        <f t="shared" si="1"/>
        <v>2</v>
      </c>
      <c r="D22" s="41" t="s">
        <v>421</v>
      </c>
      <c r="E22" s="8" t="s">
        <v>422</v>
      </c>
      <c r="F22" s="8" t="s">
        <v>159</v>
      </c>
      <c r="G22" s="8" t="s">
        <v>446</v>
      </c>
      <c r="H22" s="8" t="s">
        <v>424</v>
      </c>
      <c r="I22" s="8" t="s">
        <v>425</v>
      </c>
      <c r="J22" s="8" t="s">
        <v>197</v>
      </c>
      <c r="K22" s="8" t="s">
        <v>427</v>
      </c>
      <c r="L22" s="8" t="s">
        <v>428</v>
      </c>
      <c r="M22" s="8" t="s">
        <v>429</v>
      </c>
      <c r="N22" s="8" t="s">
        <v>430</v>
      </c>
      <c r="O22" s="8" t="s">
        <v>431</v>
      </c>
      <c r="P22" s="8" t="s">
        <v>282</v>
      </c>
      <c r="Q22" s="8" t="s">
        <v>157</v>
      </c>
      <c r="R22" s="8" t="s">
        <v>433</v>
      </c>
      <c r="S22" s="8" t="s">
        <v>434</v>
      </c>
      <c r="T22" s="8" t="s">
        <v>435</v>
      </c>
      <c r="U22" s="8" t="s">
        <v>436</v>
      </c>
      <c r="V22" s="8" t="s">
        <v>437</v>
      </c>
      <c r="W22" s="8" t="s">
        <v>438</v>
      </c>
      <c r="X22" s="8" t="s">
        <v>439</v>
      </c>
      <c r="Y22" s="8" t="s">
        <v>440</v>
      </c>
      <c r="Z22" s="8" t="s">
        <v>441</v>
      </c>
      <c r="AA22" s="8" t="s">
        <v>442</v>
      </c>
      <c r="AB22" s="8" t="s">
        <v>445</v>
      </c>
      <c r="AC22" s="8" t="s">
        <v>443</v>
      </c>
      <c r="AE22" s="8" t="s">
        <v>441</v>
      </c>
      <c r="AF22" s="8" t="s">
        <v>439</v>
      </c>
      <c r="AH22" s="12">
        <f t="shared" si="2"/>
        <v>1</v>
      </c>
      <c r="AI22" s="12">
        <f t="shared" si="3"/>
        <v>1</v>
      </c>
      <c r="AJ22" s="12">
        <f t="shared" si="4"/>
        <v>0</v>
      </c>
      <c r="AK22" s="12">
        <f t="shared" si="5"/>
        <v>1</v>
      </c>
      <c r="AL22" s="12">
        <f t="shared" si="6"/>
        <v>0</v>
      </c>
      <c r="AM22" s="12">
        <f t="shared" si="7"/>
        <v>0</v>
      </c>
      <c r="AN22" s="12">
        <f t="shared" si="8"/>
        <v>1</v>
      </c>
      <c r="AO22" s="12">
        <f t="shared" si="9"/>
        <v>0</v>
      </c>
      <c r="AP22" s="12">
        <f t="shared" si="10"/>
        <v>1</v>
      </c>
      <c r="AQ22" s="12">
        <f t="shared" si="11"/>
        <v>0</v>
      </c>
      <c r="AR22" s="12">
        <f t="shared" si="12"/>
        <v>0</v>
      </c>
      <c r="AS22" s="12">
        <f t="shared" si="13"/>
        <v>0</v>
      </c>
      <c r="AT22" s="12">
        <f t="shared" si="14"/>
        <v>1</v>
      </c>
      <c r="AU22" s="12">
        <f t="shared" si="15"/>
        <v>0</v>
      </c>
      <c r="AV22" s="12">
        <f t="shared" si="16"/>
        <v>1</v>
      </c>
      <c r="AW22" s="12">
        <f t="shared" si="17"/>
        <v>1</v>
      </c>
      <c r="AX22" s="12">
        <f t="shared" si="18"/>
        <v>1</v>
      </c>
      <c r="AY22" s="12">
        <f t="shared" si="19"/>
        <v>0</v>
      </c>
      <c r="AZ22" s="12">
        <f t="shared" si="20"/>
        <v>0</v>
      </c>
      <c r="BA22" s="12">
        <f t="shared" si="21"/>
        <v>1</v>
      </c>
      <c r="BB22" s="12">
        <f t="shared" si="22"/>
        <v>1</v>
      </c>
      <c r="BC22" s="12">
        <f t="shared" si="23"/>
        <v>1</v>
      </c>
      <c r="BD22" s="12">
        <f t="shared" si="24"/>
        <v>1</v>
      </c>
      <c r="BE22" s="12">
        <f t="shared" si="25"/>
        <v>0</v>
      </c>
      <c r="BF22" s="12">
        <f t="shared" si="26"/>
        <v>0</v>
      </c>
      <c r="BG22" s="12">
        <f t="shared" si="27"/>
        <v>0</v>
      </c>
      <c r="BI22" s="12">
        <f t="shared" si="28"/>
        <v>1</v>
      </c>
      <c r="BJ22" s="12">
        <f t="shared" si="29"/>
        <v>1</v>
      </c>
    </row>
    <row r="23" spans="1:62" x14ac:dyDescent="0.25">
      <c r="A23" s="9" t="s">
        <v>73</v>
      </c>
      <c r="B23" s="8">
        <f t="shared" si="0"/>
        <v>14</v>
      </c>
      <c r="C23" s="42">
        <f t="shared" si="1"/>
        <v>2</v>
      </c>
      <c r="D23" s="41" t="s">
        <v>421</v>
      </c>
      <c r="E23" s="8" t="s">
        <v>422</v>
      </c>
      <c r="F23" s="8" t="s">
        <v>315</v>
      </c>
      <c r="G23" s="8" t="s">
        <v>446</v>
      </c>
      <c r="H23" s="8" t="s">
        <v>424</v>
      </c>
      <c r="I23" s="8" t="s">
        <v>136</v>
      </c>
      <c r="J23" s="8" t="s">
        <v>197</v>
      </c>
      <c r="K23" s="8" t="s">
        <v>427</v>
      </c>
      <c r="L23" s="8" t="s">
        <v>428</v>
      </c>
      <c r="M23" s="8" t="s">
        <v>429</v>
      </c>
      <c r="N23" s="8" t="s">
        <v>430</v>
      </c>
      <c r="O23" s="8" t="s">
        <v>431</v>
      </c>
      <c r="P23" s="8" t="s">
        <v>282</v>
      </c>
      <c r="Q23" s="8" t="s">
        <v>432</v>
      </c>
      <c r="R23" s="8" t="s">
        <v>433</v>
      </c>
      <c r="S23" s="8" t="s">
        <v>434</v>
      </c>
      <c r="T23" s="8" t="s">
        <v>435</v>
      </c>
      <c r="U23" s="8" t="s">
        <v>436</v>
      </c>
      <c r="V23" s="8" t="s">
        <v>437</v>
      </c>
      <c r="W23" s="8" t="s">
        <v>413</v>
      </c>
      <c r="X23" s="8" t="s">
        <v>439</v>
      </c>
      <c r="Y23" s="8" t="s">
        <v>158</v>
      </c>
      <c r="Z23" s="8" t="s">
        <v>381</v>
      </c>
      <c r="AA23" s="8" t="s">
        <v>442</v>
      </c>
      <c r="AB23" s="8" t="s">
        <v>358</v>
      </c>
      <c r="AC23" s="8" t="s">
        <v>443</v>
      </c>
      <c r="AE23" s="8" t="s">
        <v>282</v>
      </c>
      <c r="AF23" s="8" t="s">
        <v>432</v>
      </c>
      <c r="AH23" s="12">
        <f t="shared" si="2"/>
        <v>1</v>
      </c>
      <c r="AI23" s="12">
        <f t="shared" si="3"/>
        <v>1</v>
      </c>
      <c r="AJ23" s="12">
        <f t="shared" si="4"/>
        <v>1</v>
      </c>
      <c r="AK23" s="12">
        <f t="shared" si="5"/>
        <v>1</v>
      </c>
      <c r="AL23" s="12">
        <f t="shared" si="6"/>
        <v>0</v>
      </c>
      <c r="AM23" s="12">
        <f t="shared" si="7"/>
        <v>1</v>
      </c>
      <c r="AN23" s="12">
        <f t="shared" si="8"/>
        <v>1</v>
      </c>
      <c r="AO23" s="12">
        <f t="shared" si="9"/>
        <v>0</v>
      </c>
      <c r="AP23" s="12">
        <f t="shared" si="10"/>
        <v>1</v>
      </c>
      <c r="AQ23" s="12">
        <f t="shared" si="11"/>
        <v>0</v>
      </c>
      <c r="AR23" s="12">
        <f t="shared" si="12"/>
        <v>0</v>
      </c>
      <c r="AS23" s="12">
        <f t="shared" si="13"/>
        <v>0</v>
      </c>
      <c r="AT23" s="12">
        <f t="shared" si="14"/>
        <v>1</v>
      </c>
      <c r="AU23" s="12">
        <f t="shared" si="15"/>
        <v>1</v>
      </c>
      <c r="AV23" s="12">
        <f t="shared" si="16"/>
        <v>1</v>
      </c>
      <c r="AW23" s="12">
        <f t="shared" si="17"/>
        <v>1</v>
      </c>
      <c r="AX23" s="12">
        <f t="shared" si="18"/>
        <v>1</v>
      </c>
      <c r="AY23" s="12">
        <f t="shared" si="19"/>
        <v>0</v>
      </c>
      <c r="AZ23" s="12">
        <f t="shared" si="20"/>
        <v>0</v>
      </c>
      <c r="BA23" s="12">
        <f t="shared" si="21"/>
        <v>0</v>
      </c>
      <c r="BB23" s="12">
        <f t="shared" si="22"/>
        <v>1</v>
      </c>
      <c r="BC23" s="12">
        <f t="shared" si="23"/>
        <v>0</v>
      </c>
      <c r="BD23" s="12">
        <f t="shared" si="24"/>
        <v>0</v>
      </c>
      <c r="BE23" s="12">
        <f t="shared" si="25"/>
        <v>0</v>
      </c>
      <c r="BF23" s="12">
        <f t="shared" si="26"/>
        <v>1</v>
      </c>
      <c r="BG23" s="12">
        <f t="shared" si="27"/>
        <v>0</v>
      </c>
      <c r="BI23" s="12">
        <f t="shared" si="28"/>
        <v>1</v>
      </c>
      <c r="BJ23" s="12">
        <f t="shared" si="29"/>
        <v>1</v>
      </c>
    </row>
    <row r="24" spans="1:62" x14ac:dyDescent="0.25">
      <c r="A24" s="9" t="s">
        <v>74</v>
      </c>
      <c r="B24" s="8">
        <f t="shared" si="0"/>
        <v>10</v>
      </c>
      <c r="C24" s="42">
        <f t="shared" si="1"/>
        <v>2</v>
      </c>
      <c r="D24" s="41" t="s">
        <v>421</v>
      </c>
      <c r="E24" s="8" t="s">
        <v>194</v>
      </c>
      <c r="F24" s="8" t="s">
        <v>159</v>
      </c>
      <c r="G24" s="8" t="s">
        <v>423</v>
      </c>
      <c r="H24" s="8" t="s">
        <v>424</v>
      </c>
      <c r="I24" s="8" t="s">
        <v>425</v>
      </c>
      <c r="J24" s="8" t="s">
        <v>197</v>
      </c>
      <c r="K24" s="8" t="s">
        <v>427</v>
      </c>
      <c r="L24" s="8" t="s">
        <v>447</v>
      </c>
      <c r="M24" s="8" t="s">
        <v>429</v>
      </c>
      <c r="N24" s="8" t="s">
        <v>430</v>
      </c>
      <c r="O24" s="8" t="s">
        <v>431</v>
      </c>
      <c r="P24" s="8" t="s">
        <v>282</v>
      </c>
      <c r="Q24" s="8" t="s">
        <v>157</v>
      </c>
      <c r="R24" s="8" t="s">
        <v>433</v>
      </c>
      <c r="S24" s="8" t="s">
        <v>434</v>
      </c>
      <c r="T24" s="8" t="s">
        <v>118</v>
      </c>
      <c r="U24" s="8" t="s">
        <v>436</v>
      </c>
      <c r="V24" s="8" t="s">
        <v>437</v>
      </c>
      <c r="W24" s="8" t="s">
        <v>438</v>
      </c>
      <c r="X24" s="8" t="s">
        <v>439</v>
      </c>
      <c r="Y24" s="8" t="s">
        <v>440</v>
      </c>
      <c r="Z24" s="8" t="s">
        <v>441</v>
      </c>
      <c r="AA24" s="8" t="s">
        <v>442</v>
      </c>
      <c r="AB24" s="8" t="s">
        <v>445</v>
      </c>
      <c r="AC24" s="8" t="s">
        <v>384</v>
      </c>
      <c r="AE24" s="8" t="s">
        <v>439</v>
      </c>
      <c r="AF24" s="8" t="s">
        <v>422</v>
      </c>
      <c r="AH24" s="12">
        <f t="shared" si="2"/>
        <v>1</v>
      </c>
      <c r="AI24" s="12">
        <f t="shared" si="3"/>
        <v>0</v>
      </c>
      <c r="AJ24" s="12">
        <f t="shared" si="4"/>
        <v>0</v>
      </c>
      <c r="AK24" s="12">
        <f t="shared" si="5"/>
        <v>0</v>
      </c>
      <c r="AL24" s="12">
        <f t="shared" si="6"/>
        <v>0</v>
      </c>
      <c r="AM24" s="12">
        <f t="shared" si="7"/>
        <v>0</v>
      </c>
      <c r="AN24" s="12">
        <f t="shared" si="8"/>
        <v>1</v>
      </c>
      <c r="AO24" s="12">
        <f t="shared" si="9"/>
        <v>0</v>
      </c>
      <c r="AP24" s="12">
        <f t="shared" si="10"/>
        <v>0</v>
      </c>
      <c r="AQ24" s="12">
        <f t="shared" si="11"/>
        <v>0</v>
      </c>
      <c r="AR24" s="12">
        <f t="shared" si="12"/>
        <v>0</v>
      </c>
      <c r="AS24" s="12">
        <f t="shared" si="13"/>
        <v>0</v>
      </c>
      <c r="AT24" s="12">
        <f t="shared" si="14"/>
        <v>1</v>
      </c>
      <c r="AU24" s="12">
        <f t="shared" si="15"/>
        <v>0</v>
      </c>
      <c r="AV24" s="12">
        <f t="shared" si="16"/>
        <v>1</v>
      </c>
      <c r="AW24" s="12">
        <f t="shared" si="17"/>
        <v>1</v>
      </c>
      <c r="AX24" s="12">
        <f t="shared" si="18"/>
        <v>0</v>
      </c>
      <c r="AY24" s="12">
        <f t="shared" si="19"/>
        <v>0</v>
      </c>
      <c r="AZ24" s="12">
        <f t="shared" si="20"/>
        <v>0</v>
      </c>
      <c r="BA24" s="12">
        <f t="shared" si="21"/>
        <v>1</v>
      </c>
      <c r="BB24" s="12">
        <f t="shared" si="22"/>
        <v>1</v>
      </c>
      <c r="BC24" s="12">
        <f t="shared" si="23"/>
        <v>1</v>
      </c>
      <c r="BD24" s="12">
        <f t="shared" si="24"/>
        <v>1</v>
      </c>
      <c r="BE24" s="12">
        <f t="shared" si="25"/>
        <v>0</v>
      </c>
      <c r="BF24" s="12">
        <f t="shared" si="26"/>
        <v>0</v>
      </c>
      <c r="BG24" s="12">
        <f t="shared" si="27"/>
        <v>1</v>
      </c>
      <c r="BI24" s="12">
        <f t="shared" si="28"/>
        <v>1</v>
      </c>
      <c r="BJ24" s="12">
        <f t="shared" si="29"/>
        <v>1</v>
      </c>
    </row>
    <row r="25" spans="1:62" x14ac:dyDescent="0.25">
      <c r="A25" s="9" t="s">
        <v>75</v>
      </c>
      <c r="B25" s="8">
        <f t="shared" si="0"/>
        <v>14</v>
      </c>
      <c r="C25" s="42">
        <f t="shared" si="1"/>
        <v>1</v>
      </c>
      <c r="D25" s="41" t="s">
        <v>304</v>
      </c>
      <c r="E25" s="8" t="s">
        <v>422</v>
      </c>
      <c r="F25" s="8" t="s">
        <v>315</v>
      </c>
      <c r="G25" s="8" t="s">
        <v>446</v>
      </c>
      <c r="H25" s="8" t="s">
        <v>424</v>
      </c>
      <c r="I25" s="8" t="s">
        <v>425</v>
      </c>
      <c r="J25" s="8" t="s">
        <v>197</v>
      </c>
      <c r="K25" s="8" t="s">
        <v>427</v>
      </c>
      <c r="L25" s="8" t="s">
        <v>428</v>
      </c>
      <c r="M25" s="8" t="s">
        <v>429</v>
      </c>
      <c r="N25" s="8" t="s">
        <v>92</v>
      </c>
      <c r="O25" s="8" t="s">
        <v>431</v>
      </c>
      <c r="P25" s="8" t="s">
        <v>444</v>
      </c>
      <c r="Q25" s="8" t="s">
        <v>432</v>
      </c>
      <c r="R25" s="8" t="s">
        <v>433</v>
      </c>
      <c r="S25" s="8" t="s">
        <v>116</v>
      </c>
      <c r="T25" s="8" t="s">
        <v>435</v>
      </c>
      <c r="U25" s="8" t="s">
        <v>436</v>
      </c>
      <c r="V25" s="8" t="s">
        <v>437</v>
      </c>
      <c r="W25" s="8" t="s">
        <v>438</v>
      </c>
      <c r="X25" s="8" t="s">
        <v>439</v>
      </c>
      <c r="Y25" s="8" t="s">
        <v>440</v>
      </c>
      <c r="Z25" s="8" t="s">
        <v>441</v>
      </c>
      <c r="AA25" s="8" t="s">
        <v>280</v>
      </c>
      <c r="AB25" s="8" t="s">
        <v>445</v>
      </c>
      <c r="AC25" s="8" t="s">
        <v>443</v>
      </c>
      <c r="AE25" s="52" t="s">
        <v>425</v>
      </c>
      <c r="AF25" s="8" t="s">
        <v>315</v>
      </c>
      <c r="AH25" s="12">
        <f t="shared" si="2"/>
        <v>0</v>
      </c>
      <c r="AI25" s="12">
        <f t="shared" si="3"/>
        <v>1</v>
      </c>
      <c r="AJ25" s="12">
        <f t="shared" si="4"/>
        <v>1</v>
      </c>
      <c r="AK25" s="12">
        <f t="shared" si="5"/>
        <v>1</v>
      </c>
      <c r="AL25" s="12">
        <f t="shared" si="6"/>
        <v>0</v>
      </c>
      <c r="AM25" s="12">
        <f t="shared" si="7"/>
        <v>0</v>
      </c>
      <c r="AN25" s="12">
        <f t="shared" si="8"/>
        <v>1</v>
      </c>
      <c r="AO25" s="12">
        <f t="shared" si="9"/>
        <v>0</v>
      </c>
      <c r="AP25" s="12">
        <f t="shared" si="10"/>
        <v>1</v>
      </c>
      <c r="AQ25" s="12">
        <f t="shared" si="11"/>
        <v>0</v>
      </c>
      <c r="AR25" s="12">
        <f t="shared" si="12"/>
        <v>1</v>
      </c>
      <c r="AS25" s="12">
        <f t="shared" si="13"/>
        <v>0</v>
      </c>
      <c r="AT25" s="12">
        <f t="shared" si="14"/>
        <v>0</v>
      </c>
      <c r="AU25" s="12">
        <f t="shared" si="15"/>
        <v>1</v>
      </c>
      <c r="AV25" s="12">
        <f t="shared" si="16"/>
        <v>1</v>
      </c>
      <c r="AW25" s="12">
        <f t="shared" si="17"/>
        <v>0</v>
      </c>
      <c r="AX25" s="12">
        <f t="shared" si="18"/>
        <v>1</v>
      </c>
      <c r="AY25" s="12">
        <f t="shared" si="19"/>
        <v>0</v>
      </c>
      <c r="AZ25" s="12">
        <f t="shared" si="20"/>
        <v>0</v>
      </c>
      <c r="BA25" s="12">
        <f t="shared" si="21"/>
        <v>1</v>
      </c>
      <c r="BB25" s="12">
        <f t="shared" si="22"/>
        <v>1</v>
      </c>
      <c r="BC25" s="12">
        <f t="shared" si="23"/>
        <v>1</v>
      </c>
      <c r="BD25" s="12">
        <f t="shared" si="24"/>
        <v>1</v>
      </c>
      <c r="BE25" s="12">
        <f t="shared" si="25"/>
        <v>1</v>
      </c>
      <c r="BF25" s="12">
        <f t="shared" si="26"/>
        <v>0</v>
      </c>
      <c r="BG25" s="12">
        <f t="shared" si="27"/>
        <v>0</v>
      </c>
      <c r="BI25" s="12" t="e">
        <f t="shared" si="28"/>
        <v>#N/A</v>
      </c>
      <c r="BJ25" s="12">
        <f t="shared" si="29"/>
        <v>1</v>
      </c>
    </row>
    <row r="26" spans="1:62" ht="15.75" thickBot="1" x14ac:dyDescent="0.3">
      <c r="A26" s="43" t="s">
        <v>98</v>
      </c>
      <c r="B26" s="44">
        <f t="shared" si="0"/>
        <v>13</v>
      </c>
      <c r="C26" s="45">
        <f t="shared" si="1"/>
        <v>2</v>
      </c>
      <c r="D26" s="41" t="s">
        <v>421</v>
      </c>
      <c r="E26" s="8" t="s">
        <v>422</v>
      </c>
      <c r="F26" s="8" t="s">
        <v>315</v>
      </c>
      <c r="G26" s="8" t="s">
        <v>423</v>
      </c>
      <c r="H26" s="8" t="s">
        <v>424</v>
      </c>
      <c r="I26" s="8" t="s">
        <v>425</v>
      </c>
      <c r="J26" s="8" t="s">
        <v>426</v>
      </c>
      <c r="K26" s="8" t="s">
        <v>427</v>
      </c>
      <c r="L26" s="8" t="s">
        <v>428</v>
      </c>
      <c r="M26" s="8" t="s">
        <v>429</v>
      </c>
      <c r="N26" s="8" t="s">
        <v>430</v>
      </c>
      <c r="O26" s="8" t="s">
        <v>431</v>
      </c>
      <c r="P26" s="8" t="s">
        <v>282</v>
      </c>
      <c r="Q26" s="8" t="s">
        <v>432</v>
      </c>
      <c r="R26" s="8" t="s">
        <v>433</v>
      </c>
      <c r="S26" s="8" t="s">
        <v>434</v>
      </c>
      <c r="T26" s="8" t="s">
        <v>435</v>
      </c>
      <c r="U26" s="8" t="s">
        <v>436</v>
      </c>
      <c r="V26" s="8" t="s">
        <v>437</v>
      </c>
      <c r="W26" s="8" t="s">
        <v>438</v>
      </c>
      <c r="X26" s="8" t="s">
        <v>439</v>
      </c>
      <c r="Y26" s="8" t="s">
        <v>440</v>
      </c>
      <c r="Z26" s="8" t="s">
        <v>441</v>
      </c>
      <c r="AA26" s="8" t="s">
        <v>442</v>
      </c>
      <c r="AB26" s="8" t="s">
        <v>445</v>
      </c>
      <c r="AC26" s="8" t="s">
        <v>443</v>
      </c>
      <c r="AE26" s="8" t="s">
        <v>439</v>
      </c>
      <c r="AF26" s="8" t="s">
        <v>441</v>
      </c>
      <c r="AH26" s="12">
        <f t="shared" si="2"/>
        <v>1</v>
      </c>
      <c r="AI26" s="12">
        <f t="shared" si="3"/>
        <v>1</v>
      </c>
      <c r="AJ26" s="12">
        <f t="shared" si="4"/>
        <v>1</v>
      </c>
      <c r="AK26" s="12">
        <f t="shared" si="5"/>
        <v>0</v>
      </c>
      <c r="AL26" s="12">
        <f t="shared" si="6"/>
        <v>0</v>
      </c>
      <c r="AM26" s="12">
        <f t="shared" si="7"/>
        <v>0</v>
      </c>
      <c r="AN26" s="12">
        <f t="shared" si="8"/>
        <v>0</v>
      </c>
      <c r="AO26" s="12">
        <f t="shared" si="9"/>
        <v>0</v>
      </c>
      <c r="AP26" s="12">
        <f t="shared" si="10"/>
        <v>1</v>
      </c>
      <c r="AQ26" s="12">
        <f t="shared" si="11"/>
        <v>0</v>
      </c>
      <c r="AR26" s="12">
        <f t="shared" si="12"/>
        <v>0</v>
      </c>
      <c r="AS26" s="12">
        <f t="shared" si="13"/>
        <v>0</v>
      </c>
      <c r="AT26" s="12">
        <f t="shared" si="14"/>
        <v>1</v>
      </c>
      <c r="AU26" s="12">
        <f t="shared" si="15"/>
        <v>1</v>
      </c>
      <c r="AV26" s="12">
        <f t="shared" si="16"/>
        <v>1</v>
      </c>
      <c r="AW26" s="12">
        <f t="shared" si="17"/>
        <v>1</v>
      </c>
      <c r="AX26" s="12">
        <f t="shared" si="18"/>
        <v>1</v>
      </c>
      <c r="AY26" s="12">
        <f t="shared" si="19"/>
        <v>0</v>
      </c>
      <c r="AZ26" s="12">
        <f t="shared" si="20"/>
        <v>0</v>
      </c>
      <c r="BA26" s="12">
        <f t="shared" si="21"/>
        <v>1</v>
      </c>
      <c r="BB26" s="12">
        <f t="shared" si="22"/>
        <v>1</v>
      </c>
      <c r="BC26" s="12">
        <f t="shared" si="23"/>
        <v>1</v>
      </c>
      <c r="BD26" s="12">
        <f t="shared" si="24"/>
        <v>1</v>
      </c>
      <c r="BE26" s="12">
        <f t="shared" si="25"/>
        <v>0</v>
      </c>
      <c r="BF26" s="12">
        <f t="shared" si="26"/>
        <v>0</v>
      </c>
      <c r="BG26" s="12">
        <f t="shared" si="27"/>
        <v>0</v>
      </c>
      <c r="BI26" s="12">
        <f t="shared" si="28"/>
        <v>1</v>
      </c>
      <c r="BJ26" s="12">
        <f t="shared" si="29"/>
        <v>1</v>
      </c>
    </row>
    <row r="27" spans="1:62" x14ac:dyDescent="0.25">
      <c r="A27" s="36" t="s">
        <v>99</v>
      </c>
    </row>
    <row r="28" spans="1:62" x14ac:dyDescent="0.25">
      <c r="A28" s="35"/>
      <c r="D28" s="8" t="s">
        <v>421</v>
      </c>
      <c r="E28" s="8" t="s">
        <v>422</v>
      </c>
      <c r="F28" s="8" t="s">
        <v>315</v>
      </c>
      <c r="G28" s="8" t="s">
        <v>446</v>
      </c>
      <c r="H28" s="8" t="s">
        <v>449</v>
      </c>
      <c r="I28" s="8" t="s">
        <v>136</v>
      </c>
      <c r="J28" s="8" t="s">
        <v>197</v>
      </c>
      <c r="K28" s="8" t="s">
        <v>277</v>
      </c>
      <c r="L28" s="8" t="s">
        <v>428</v>
      </c>
      <c r="M28" s="8" t="s">
        <v>160</v>
      </c>
      <c r="N28" s="8" t="s">
        <v>92</v>
      </c>
      <c r="O28" s="8" t="s">
        <v>221</v>
      </c>
      <c r="P28" s="8" t="s">
        <v>282</v>
      </c>
      <c r="Q28" s="8" t="s">
        <v>432</v>
      </c>
      <c r="R28" s="56" t="s">
        <v>433</v>
      </c>
      <c r="S28" s="8" t="s">
        <v>434</v>
      </c>
      <c r="T28" s="8" t="s">
        <v>435</v>
      </c>
      <c r="U28" s="8" t="s">
        <v>331</v>
      </c>
      <c r="V28" s="8" t="s">
        <v>448</v>
      </c>
      <c r="W28" s="8" t="s">
        <v>438</v>
      </c>
      <c r="X28" s="8" t="s">
        <v>439</v>
      </c>
      <c r="Y28" s="8" t="s">
        <v>440</v>
      </c>
      <c r="Z28" s="8" t="s">
        <v>441</v>
      </c>
      <c r="AA28" s="8" t="s">
        <v>280</v>
      </c>
      <c r="AB28" s="8" t="s">
        <v>358</v>
      </c>
      <c r="AC28" s="8" t="s">
        <v>384</v>
      </c>
    </row>
    <row r="29" spans="1:62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</row>
  </sheetData>
  <conditionalFormatting sqref="D3:D26">
    <cfRule type="cellIs" dxfId="79" priority="14" operator="notEqual">
      <formula>$D$28</formula>
    </cfRule>
  </conditionalFormatting>
  <conditionalFormatting sqref="E3:E26">
    <cfRule type="cellIs" dxfId="78" priority="15" operator="notEqual">
      <formula>$E$28</formula>
    </cfRule>
  </conditionalFormatting>
  <conditionalFormatting sqref="F3:F26">
    <cfRule type="cellIs" dxfId="77" priority="16" operator="notEqual">
      <formula>$F$28</formula>
    </cfRule>
  </conditionalFormatting>
  <conditionalFormatting sqref="G3:G26">
    <cfRule type="cellIs" dxfId="76" priority="17" operator="notEqual">
      <formula>$G$28</formula>
    </cfRule>
  </conditionalFormatting>
  <conditionalFormatting sqref="H3:H26">
    <cfRule type="cellIs" dxfId="75" priority="18" operator="notEqual">
      <formula>$H$28</formula>
    </cfRule>
  </conditionalFormatting>
  <conditionalFormatting sqref="I3:I26">
    <cfRule type="cellIs" dxfId="74" priority="19" operator="notEqual">
      <formula>$I$28</formula>
    </cfRule>
  </conditionalFormatting>
  <conditionalFormatting sqref="J3:J26">
    <cfRule type="cellIs" dxfId="73" priority="20" operator="notEqual">
      <formula>$J$28</formula>
    </cfRule>
  </conditionalFormatting>
  <conditionalFormatting sqref="K3:K26">
    <cfRule type="cellIs" dxfId="72" priority="21" operator="notEqual">
      <formula>$K$28</formula>
    </cfRule>
  </conditionalFormatting>
  <conditionalFormatting sqref="L3:L26">
    <cfRule type="cellIs" dxfId="71" priority="22" operator="notEqual">
      <formula>$L$28</formula>
    </cfRule>
  </conditionalFormatting>
  <conditionalFormatting sqref="M3:M26">
    <cfRule type="cellIs" dxfId="70" priority="23" operator="notEqual">
      <formula>$M$28</formula>
    </cfRule>
  </conditionalFormatting>
  <conditionalFormatting sqref="N3:N26">
    <cfRule type="cellIs" dxfId="69" priority="24" operator="notEqual">
      <formula>$N$28</formula>
    </cfRule>
  </conditionalFormatting>
  <conditionalFormatting sqref="O3:O26">
    <cfRule type="cellIs" dxfId="68" priority="25" operator="notEqual">
      <formula>$O$28</formula>
    </cfRule>
  </conditionalFormatting>
  <conditionalFormatting sqref="P3:P26">
    <cfRule type="cellIs" dxfId="67" priority="26" operator="notEqual">
      <formula>$P$28</formula>
    </cfRule>
  </conditionalFormatting>
  <conditionalFormatting sqref="Q3:Q26">
    <cfRule type="cellIs" dxfId="66" priority="27" operator="notEqual">
      <formula>$Q$28</formula>
    </cfRule>
  </conditionalFormatting>
  <conditionalFormatting sqref="R3:R26">
    <cfRule type="cellIs" dxfId="65" priority="28" operator="notEqual">
      <formula>$R$28</formula>
    </cfRule>
  </conditionalFormatting>
  <conditionalFormatting sqref="S3:S26">
    <cfRule type="cellIs" dxfId="64" priority="13" operator="notEqual">
      <formula>$S$28</formula>
    </cfRule>
  </conditionalFormatting>
  <conditionalFormatting sqref="T3:T26">
    <cfRule type="cellIs" dxfId="63" priority="12" operator="notEqual">
      <formula>$T$28</formula>
    </cfRule>
  </conditionalFormatting>
  <conditionalFormatting sqref="U3:U26">
    <cfRule type="cellIs" dxfId="62" priority="11" operator="notEqual">
      <formula>$U$28</formula>
    </cfRule>
  </conditionalFormatting>
  <conditionalFormatting sqref="V3:V26">
    <cfRule type="cellIs" dxfId="61" priority="9" operator="notEqual">
      <formula>$V$28</formula>
    </cfRule>
  </conditionalFormatting>
  <conditionalFormatting sqref="W3:W26">
    <cfRule type="cellIs" dxfId="60" priority="8" operator="notEqual">
      <formula>$W$28</formula>
    </cfRule>
  </conditionalFormatting>
  <conditionalFormatting sqref="X3:X26">
    <cfRule type="cellIs" dxfId="59" priority="6" operator="notEqual">
      <formula>$X$28</formula>
    </cfRule>
  </conditionalFormatting>
  <conditionalFormatting sqref="Y3:Y26">
    <cfRule type="cellIs" dxfId="58" priority="5" operator="notEqual">
      <formula>$Y$28</formula>
    </cfRule>
  </conditionalFormatting>
  <conditionalFormatting sqref="Z3:Z26">
    <cfRule type="cellIs" dxfId="57" priority="4" operator="notEqual">
      <formula>$Z$28</formula>
    </cfRule>
  </conditionalFormatting>
  <conditionalFormatting sqref="AA3:AA26">
    <cfRule type="cellIs" dxfId="56" priority="3" operator="notEqual">
      <formula>$AA$28</formula>
    </cfRule>
  </conditionalFormatting>
  <conditionalFormatting sqref="AB3:AB26">
    <cfRule type="cellIs" dxfId="55" priority="2" operator="notEqual">
      <formula>$AB$28</formula>
    </cfRule>
  </conditionalFormatting>
  <conditionalFormatting sqref="AC3:AC26">
    <cfRule type="cellIs" dxfId="54" priority="1" operator="notEqual">
      <formula>$AC$28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Z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9.7109375" style="12" bestFit="1" customWidth="1"/>
    <col min="5" max="5" width="9.5703125" style="12" bestFit="1" customWidth="1"/>
    <col min="6" max="6" width="9.7109375" style="12" bestFit="1" customWidth="1"/>
    <col min="7" max="7" width="10.5703125" style="12" bestFit="1" customWidth="1"/>
    <col min="8" max="8" width="11" style="12" bestFit="1" customWidth="1"/>
    <col min="9" max="9" width="10.42578125" style="12" bestFit="1" customWidth="1"/>
    <col min="10" max="10" width="9.7109375" style="12" bestFit="1" customWidth="1"/>
    <col min="11" max="11" width="10.7109375" style="12" bestFit="1" customWidth="1"/>
    <col min="12" max="12" width="11.28515625" style="12" bestFit="1" customWidth="1"/>
    <col min="13" max="13" width="9.7109375" style="12" bestFit="1" customWidth="1"/>
    <col min="14" max="14" width="11.28515625" style="12" bestFit="1" customWidth="1"/>
    <col min="15" max="15" width="10.5703125" style="12" bestFit="1" customWidth="1"/>
    <col min="16" max="16" width="9.42578125" style="12" bestFit="1" customWidth="1"/>
    <col min="17" max="17" width="10.28515625" style="12" bestFit="1" customWidth="1"/>
    <col min="18" max="18" width="10.7109375" style="12" bestFit="1" customWidth="1"/>
    <col min="19" max="19" width="10.5703125" style="12" bestFit="1" customWidth="1"/>
    <col min="20" max="20" width="9.5703125" style="12" bestFit="1" customWidth="1"/>
    <col min="21" max="21" width="9.85546875" style="12" bestFit="1" customWidth="1"/>
    <col min="22" max="22" width="8.42578125" style="12" bestFit="1" customWidth="1"/>
    <col min="23" max="23" width="10.5703125" style="12" bestFit="1" customWidth="1"/>
    <col min="24" max="24" width="10.85546875" style="12" bestFit="1" customWidth="1"/>
    <col min="25" max="25" width="2.7109375" style="12" customWidth="1"/>
    <col min="26" max="27" width="11.28515625" style="12" bestFit="1" customWidth="1"/>
    <col min="28" max="28" width="2.7109375" style="12" customWidth="1"/>
    <col min="29" max="43" width="2" style="12" bestFit="1" customWidth="1"/>
    <col min="44" max="49" width="2" style="12" customWidth="1"/>
    <col min="50" max="50" width="2.7109375" style="12" customWidth="1"/>
    <col min="51" max="52" width="5.42578125" style="12" bestFit="1" customWidth="1"/>
    <col min="53" max="16384" width="8.85546875" style="18"/>
  </cols>
  <sheetData>
    <row r="1" spans="1:52" ht="15.75" x14ac:dyDescent="0.25">
      <c r="A1" s="37" t="s">
        <v>451</v>
      </c>
      <c r="B1" s="38"/>
    </row>
    <row r="2" spans="1:52" ht="15.75" thickBot="1" x14ac:dyDescent="0.3">
      <c r="A2" s="26"/>
      <c r="B2" s="26" t="s">
        <v>0</v>
      </c>
      <c r="C2" s="26" t="s">
        <v>1</v>
      </c>
      <c r="Z2" s="26" t="s">
        <v>1</v>
      </c>
    </row>
    <row r="3" spans="1:52" x14ac:dyDescent="0.25">
      <c r="A3" s="34" t="s">
        <v>53</v>
      </c>
      <c r="B3" s="59">
        <v>7</v>
      </c>
      <c r="C3" s="40">
        <f t="shared" ref="C3:C26" si="0">COUNT(AY3:AZ3)</f>
        <v>0</v>
      </c>
      <c r="D3" s="41" t="s">
        <v>95</v>
      </c>
      <c r="E3" s="8" t="s">
        <v>95</v>
      </c>
      <c r="F3" s="8" t="s">
        <v>95</v>
      </c>
      <c r="G3" s="8" t="s">
        <v>95</v>
      </c>
      <c r="H3" s="8" t="s">
        <v>95</v>
      </c>
      <c r="I3" s="8" t="s">
        <v>95</v>
      </c>
      <c r="J3" s="8" t="s">
        <v>95</v>
      </c>
      <c r="K3" s="8" t="s">
        <v>95</v>
      </c>
      <c r="L3" s="8" t="s">
        <v>95</v>
      </c>
      <c r="M3" s="8" t="s">
        <v>95</v>
      </c>
      <c r="N3" s="8" t="s">
        <v>95</v>
      </c>
      <c r="O3" s="8" t="s">
        <v>95</v>
      </c>
      <c r="P3" s="8" t="s">
        <v>95</v>
      </c>
      <c r="Q3" s="8" t="s">
        <v>95</v>
      </c>
      <c r="R3" s="8" t="s">
        <v>95</v>
      </c>
      <c r="S3" s="8" t="s">
        <v>95</v>
      </c>
      <c r="T3" s="8" t="s">
        <v>95</v>
      </c>
      <c r="U3" s="8" t="s">
        <v>95</v>
      </c>
      <c r="V3" s="8" t="s">
        <v>95</v>
      </c>
      <c r="W3" s="8" t="s">
        <v>95</v>
      </c>
      <c r="X3" s="8" t="s">
        <v>95</v>
      </c>
      <c r="Z3" s="52" t="s">
        <v>95</v>
      </c>
      <c r="AA3" s="52" t="s">
        <v>95</v>
      </c>
      <c r="AC3" s="12">
        <f t="shared" ref="AC3:AC26" si="1">IF(D3=$D$28,1,0)</f>
        <v>0</v>
      </c>
      <c r="AD3" s="12">
        <f t="shared" ref="AD3:AD26" si="2">IF(E3=$E$28,1,0)</f>
        <v>0</v>
      </c>
      <c r="AE3" s="12">
        <f t="shared" ref="AE3:AE26" si="3">IF(F3=$F$28,1,0)</f>
        <v>0</v>
      </c>
      <c r="AF3" s="12">
        <f t="shared" ref="AF3:AF26" si="4">IF(G3=$G$28,1,0)</f>
        <v>0</v>
      </c>
      <c r="AG3" s="12">
        <f t="shared" ref="AG3:AG26" si="5">IF(H3=$H$28,1,0)</f>
        <v>0</v>
      </c>
      <c r="AH3" s="12">
        <f t="shared" ref="AH3:AH26" si="6">IF(I3=$I$28,1,0)</f>
        <v>0</v>
      </c>
      <c r="AI3" s="12">
        <f t="shared" ref="AI3:AI26" si="7">IF(J3=$J$28,1,0)</f>
        <v>0</v>
      </c>
      <c r="AJ3" s="12">
        <f t="shared" ref="AJ3:AJ26" si="8">IF(K3=$K$28,1,0)</f>
        <v>0</v>
      </c>
      <c r="AK3" s="12">
        <f t="shared" ref="AK3:AK26" si="9">IF(L3=$L$28,1,0)</f>
        <v>0</v>
      </c>
      <c r="AL3" s="12">
        <f t="shared" ref="AL3:AL26" si="10">IF(M3=$M$28,1,0)</f>
        <v>0</v>
      </c>
      <c r="AM3" s="12">
        <f t="shared" ref="AM3:AM26" si="11">IF(N3=$N$28,1,0)</f>
        <v>0</v>
      </c>
      <c r="AN3" s="12">
        <f t="shared" ref="AN3:AN26" si="12">IF(O3=$O$28,1,0)</f>
        <v>0</v>
      </c>
      <c r="AO3" s="12">
        <f t="shared" ref="AO3:AO26" si="13">IF(P3=$P$28,1,0)</f>
        <v>0</v>
      </c>
      <c r="AP3" s="12">
        <f t="shared" ref="AP3:AP26" si="14">IF(Q3=$Q$28,1,0)</f>
        <v>0</v>
      </c>
      <c r="AQ3" s="12">
        <f t="shared" ref="AQ3:AQ26" si="15">IF(R3=$R$28,1,0)</f>
        <v>0</v>
      </c>
      <c r="AR3" s="12">
        <f t="shared" ref="AR3:AR26" si="16">IF(S3=$S$28,1,0)</f>
        <v>0</v>
      </c>
      <c r="AS3" s="12">
        <f t="shared" ref="AS3:AS26" si="17">IF(T3=$T$28,1,0)</f>
        <v>0</v>
      </c>
      <c r="AT3" s="12">
        <f t="shared" ref="AT3:AT26" si="18">IF(U3=$U$28,1,0)</f>
        <v>0</v>
      </c>
      <c r="AU3" s="12">
        <f t="shared" ref="AU3:AU26" si="19">IF(V3=$V$28,1,0)</f>
        <v>0</v>
      </c>
      <c r="AV3" s="12">
        <f t="shared" ref="AV3:AV26" si="20">IF(W3=$W$28,1,0)</f>
        <v>0</v>
      </c>
      <c r="AW3" s="12">
        <f t="shared" ref="AW3:AW26" si="21">IF(X3=$X$28,1,0)</f>
        <v>0</v>
      </c>
      <c r="AY3" s="12" t="e">
        <f t="shared" ref="AY3:AY26" si="22">HLOOKUP(Z3,$D$28:$X$29,2,FALSE)</f>
        <v>#N/A</v>
      </c>
      <c r="AZ3" s="12" t="e">
        <f t="shared" ref="AZ3:AZ26" si="23">HLOOKUP(AA3,$D$28:$X$29,2,FALSE)</f>
        <v>#N/A</v>
      </c>
    </row>
    <row r="4" spans="1:52" x14ac:dyDescent="0.25">
      <c r="A4" s="9" t="s">
        <v>54</v>
      </c>
      <c r="B4" s="8">
        <f t="shared" ref="B4:B26" si="24">SUM(AC4:AW4)</f>
        <v>14</v>
      </c>
      <c r="C4" s="58">
        <f t="shared" si="0"/>
        <v>1</v>
      </c>
      <c r="D4" s="41" t="s">
        <v>453</v>
      </c>
      <c r="E4" s="8" t="s">
        <v>454</v>
      </c>
      <c r="F4" s="8" t="s">
        <v>455</v>
      </c>
      <c r="G4" s="8" t="s">
        <v>371</v>
      </c>
      <c r="H4" s="8" t="s">
        <v>456</v>
      </c>
      <c r="I4" s="8" t="s">
        <v>457</v>
      </c>
      <c r="J4" s="8" t="s">
        <v>112</v>
      </c>
      <c r="K4" s="8" t="s">
        <v>458</v>
      </c>
      <c r="L4" s="8" t="s">
        <v>294</v>
      </c>
      <c r="M4" s="8" t="s">
        <v>459</v>
      </c>
      <c r="N4" s="8" t="s">
        <v>460</v>
      </c>
      <c r="O4" s="8" t="s">
        <v>461</v>
      </c>
      <c r="P4" s="8" t="s">
        <v>462</v>
      </c>
      <c r="Q4" s="8" t="s">
        <v>395</v>
      </c>
      <c r="R4" s="8" t="s">
        <v>463</v>
      </c>
      <c r="S4" s="8" t="s">
        <v>464</v>
      </c>
      <c r="T4" s="8" t="s">
        <v>465</v>
      </c>
      <c r="U4" s="8" t="s">
        <v>132</v>
      </c>
      <c r="V4" s="8" t="s">
        <v>296</v>
      </c>
      <c r="W4" s="8" t="s">
        <v>466</v>
      </c>
      <c r="X4" s="8" t="s">
        <v>467</v>
      </c>
      <c r="Z4" s="8" t="s">
        <v>132</v>
      </c>
      <c r="AA4" s="53" t="s">
        <v>196</v>
      </c>
      <c r="AC4" s="12">
        <f t="shared" si="1"/>
        <v>1</v>
      </c>
      <c r="AD4" s="12">
        <f t="shared" si="2"/>
        <v>0</v>
      </c>
      <c r="AE4" s="12">
        <f t="shared" si="3"/>
        <v>0</v>
      </c>
      <c r="AF4" s="12">
        <f t="shared" si="4"/>
        <v>1</v>
      </c>
      <c r="AG4" s="12">
        <f t="shared" si="5"/>
        <v>1</v>
      </c>
      <c r="AH4" s="12">
        <f t="shared" si="6"/>
        <v>1</v>
      </c>
      <c r="AI4" s="12">
        <f t="shared" si="7"/>
        <v>1</v>
      </c>
      <c r="AJ4" s="12">
        <f t="shared" si="8"/>
        <v>0</v>
      </c>
      <c r="AK4" s="12">
        <f t="shared" si="9"/>
        <v>1</v>
      </c>
      <c r="AL4" s="12">
        <f t="shared" si="10"/>
        <v>0</v>
      </c>
      <c r="AM4" s="12">
        <f t="shared" si="11"/>
        <v>1</v>
      </c>
      <c r="AN4" s="12">
        <f t="shared" si="12"/>
        <v>1</v>
      </c>
      <c r="AO4" s="12">
        <f t="shared" si="13"/>
        <v>1</v>
      </c>
      <c r="AP4" s="12">
        <f t="shared" si="14"/>
        <v>0</v>
      </c>
      <c r="AQ4" s="12">
        <f t="shared" si="15"/>
        <v>1</v>
      </c>
      <c r="AR4" s="12">
        <f t="shared" si="16"/>
        <v>1</v>
      </c>
      <c r="AS4" s="12">
        <f t="shared" si="17"/>
        <v>1</v>
      </c>
      <c r="AT4" s="12">
        <f t="shared" si="18"/>
        <v>1</v>
      </c>
      <c r="AU4" s="12">
        <f t="shared" si="19"/>
        <v>1</v>
      </c>
      <c r="AV4" s="12">
        <f t="shared" si="20"/>
        <v>0</v>
      </c>
      <c r="AW4" s="12">
        <f t="shared" si="21"/>
        <v>0</v>
      </c>
      <c r="AY4" s="12">
        <f t="shared" si="22"/>
        <v>1</v>
      </c>
      <c r="AZ4" s="12" t="e">
        <f t="shared" si="23"/>
        <v>#N/A</v>
      </c>
    </row>
    <row r="5" spans="1:52" x14ac:dyDescent="0.25">
      <c r="A5" s="9" t="s">
        <v>55</v>
      </c>
      <c r="B5" s="8">
        <f t="shared" si="24"/>
        <v>14</v>
      </c>
      <c r="C5" s="58">
        <f t="shared" si="0"/>
        <v>1</v>
      </c>
      <c r="D5" s="41" t="s">
        <v>453</v>
      </c>
      <c r="E5" s="8" t="s">
        <v>454</v>
      </c>
      <c r="F5" s="8" t="s">
        <v>455</v>
      </c>
      <c r="G5" s="8" t="s">
        <v>371</v>
      </c>
      <c r="H5" s="8" t="s">
        <v>456</v>
      </c>
      <c r="I5" s="8" t="s">
        <v>457</v>
      </c>
      <c r="J5" s="8" t="s">
        <v>112</v>
      </c>
      <c r="K5" s="8" t="s">
        <v>458</v>
      </c>
      <c r="L5" s="8" t="s">
        <v>294</v>
      </c>
      <c r="M5" s="8" t="s">
        <v>459</v>
      </c>
      <c r="N5" s="8" t="s">
        <v>116</v>
      </c>
      <c r="O5" s="8" t="s">
        <v>461</v>
      </c>
      <c r="P5" s="8" t="s">
        <v>462</v>
      </c>
      <c r="Q5" s="8" t="s">
        <v>395</v>
      </c>
      <c r="R5" s="8" t="s">
        <v>463</v>
      </c>
      <c r="S5" s="8" t="s">
        <v>464</v>
      </c>
      <c r="T5" s="8" t="s">
        <v>465</v>
      </c>
      <c r="U5" s="8" t="s">
        <v>132</v>
      </c>
      <c r="V5" s="8" t="s">
        <v>296</v>
      </c>
      <c r="W5" s="8" t="s">
        <v>466</v>
      </c>
      <c r="X5" s="8" t="s">
        <v>358</v>
      </c>
      <c r="Z5" s="8" t="s">
        <v>371</v>
      </c>
      <c r="AA5" s="53" t="s">
        <v>414</v>
      </c>
      <c r="AC5" s="12">
        <f t="shared" si="1"/>
        <v>1</v>
      </c>
      <c r="AD5" s="12">
        <f t="shared" si="2"/>
        <v>0</v>
      </c>
      <c r="AE5" s="12">
        <f t="shared" si="3"/>
        <v>0</v>
      </c>
      <c r="AF5" s="12">
        <f t="shared" si="4"/>
        <v>1</v>
      </c>
      <c r="AG5" s="12">
        <f t="shared" si="5"/>
        <v>1</v>
      </c>
      <c r="AH5" s="12">
        <f t="shared" si="6"/>
        <v>1</v>
      </c>
      <c r="AI5" s="12">
        <f t="shared" si="7"/>
        <v>1</v>
      </c>
      <c r="AJ5" s="12">
        <f t="shared" si="8"/>
        <v>0</v>
      </c>
      <c r="AK5" s="12">
        <f t="shared" si="9"/>
        <v>1</v>
      </c>
      <c r="AL5" s="12">
        <f t="shared" si="10"/>
        <v>0</v>
      </c>
      <c r="AM5" s="12">
        <f t="shared" si="11"/>
        <v>0</v>
      </c>
      <c r="AN5" s="12">
        <f t="shared" si="12"/>
        <v>1</v>
      </c>
      <c r="AO5" s="12">
        <f t="shared" si="13"/>
        <v>1</v>
      </c>
      <c r="AP5" s="12">
        <f t="shared" si="14"/>
        <v>0</v>
      </c>
      <c r="AQ5" s="12">
        <f t="shared" si="15"/>
        <v>1</v>
      </c>
      <c r="AR5" s="12">
        <f t="shared" si="16"/>
        <v>1</v>
      </c>
      <c r="AS5" s="12">
        <f t="shared" si="17"/>
        <v>1</v>
      </c>
      <c r="AT5" s="12">
        <f t="shared" si="18"/>
        <v>1</v>
      </c>
      <c r="AU5" s="12">
        <f t="shared" si="19"/>
        <v>1</v>
      </c>
      <c r="AV5" s="12">
        <f t="shared" si="20"/>
        <v>0</v>
      </c>
      <c r="AW5" s="12">
        <f t="shared" si="21"/>
        <v>1</v>
      </c>
      <c r="AY5" s="12">
        <f t="shared" si="22"/>
        <v>1</v>
      </c>
      <c r="AZ5" s="12" t="e">
        <f t="shared" si="23"/>
        <v>#N/A</v>
      </c>
    </row>
    <row r="6" spans="1:52" x14ac:dyDescent="0.25">
      <c r="A6" s="9" t="s">
        <v>56</v>
      </c>
      <c r="B6" s="8">
        <f t="shared" si="24"/>
        <v>11</v>
      </c>
      <c r="C6" s="58">
        <f t="shared" si="0"/>
        <v>1</v>
      </c>
      <c r="D6" s="41" t="s">
        <v>413</v>
      </c>
      <c r="E6" s="8" t="s">
        <v>454</v>
      </c>
      <c r="F6" s="8" t="s">
        <v>278</v>
      </c>
      <c r="G6" s="8" t="s">
        <v>371</v>
      </c>
      <c r="H6" s="8" t="s">
        <v>456</v>
      </c>
      <c r="I6" s="8" t="s">
        <v>457</v>
      </c>
      <c r="J6" s="8" t="s">
        <v>245</v>
      </c>
      <c r="K6" s="8" t="s">
        <v>458</v>
      </c>
      <c r="L6" s="8" t="s">
        <v>294</v>
      </c>
      <c r="M6" s="8" t="s">
        <v>459</v>
      </c>
      <c r="N6" s="8" t="s">
        <v>116</v>
      </c>
      <c r="O6" s="8" t="s">
        <v>461</v>
      </c>
      <c r="P6" s="8" t="s">
        <v>462</v>
      </c>
      <c r="Q6" s="8" t="s">
        <v>381</v>
      </c>
      <c r="R6" s="8" t="s">
        <v>280</v>
      </c>
      <c r="S6" s="8" t="s">
        <v>469</v>
      </c>
      <c r="T6" s="8" t="s">
        <v>465</v>
      </c>
      <c r="U6" s="8" t="s">
        <v>132</v>
      </c>
      <c r="V6" s="8" t="s">
        <v>296</v>
      </c>
      <c r="W6" s="8" t="s">
        <v>466</v>
      </c>
      <c r="X6" s="8" t="s">
        <v>467</v>
      </c>
      <c r="Z6" s="8" t="s">
        <v>456</v>
      </c>
      <c r="AA6" s="53" t="s">
        <v>470</v>
      </c>
      <c r="AC6" s="12">
        <f t="shared" si="1"/>
        <v>0</v>
      </c>
      <c r="AD6" s="12">
        <f t="shared" si="2"/>
        <v>0</v>
      </c>
      <c r="AE6" s="12">
        <f t="shared" si="3"/>
        <v>1</v>
      </c>
      <c r="AF6" s="12">
        <f t="shared" si="4"/>
        <v>1</v>
      </c>
      <c r="AG6" s="12">
        <f t="shared" si="5"/>
        <v>1</v>
      </c>
      <c r="AH6" s="12">
        <f t="shared" si="6"/>
        <v>1</v>
      </c>
      <c r="AI6" s="12">
        <f t="shared" si="7"/>
        <v>0</v>
      </c>
      <c r="AJ6" s="12">
        <f t="shared" si="8"/>
        <v>0</v>
      </c>
      <c r="AK6" s="12">
        <f t="shared" si="9"/>
        <v>1</v>
      </c>
      <c r="AL6" s="12">
        <f t="shared" si="10"/>
        <v>0</v>
      </c>
      <c r="AM6" s="12">
        <f t="shared" si="11"/>
        <v>0</v>
      </c>
      <c r="AN6" s="12">
        <f t="shared" si="12"/>
        <v>1</v>
      </c>
      <c r="AO6" s="12">
        <f t="shared" si="13"/>
        <v>1</v>
      </c>
      <c r="AP6" s="12">
        <f t="shared" si="14"/>
        <v>1</v>
      </c>
      <c r="AQ6" s="12">
        <f t="shared" si="15"/>
        <v>0</v>
      </c>
      <c r="AR6" s="12">
        <f t="shared" si="16"/>
        <v>0</v>
      </c>
      <c r="AS6" s="12">
        <f t="shared" si="17"/>
        <v>1</v>
      </c>
      <c r="AT6" s="12">
        <f t="shared" si="18"/>
        <v>1</v>
      </c>
      <c r="AU6" s="12">
        <f t="shared" si="19"/>
        <v>1</v>
      </c>
      <c r="AV6" s="12">
        <f t="shared" si="20"/>
        <v>0</v>
      </c>
      <c r="AW6" s="12">
        <f t="shared" si="21"/>
        <v>0</v>
      </c>
      <c r="AY6" s="12">
        <f t="shared" si="22"/>
        <v>1</v>
      </c>
      <c r="AZ6" s="12" t="e">
        <f t="shared" si="23"/>
        <v>#N/A</v>
      </c>
    </row>
    <row r="7" spans="1:52" x14ac:dyDescent="0.25">
      <c r="A7" s="9" t="s">
        <v>57</v>
      </c>
      <c r="B7" s="8">
        <f t="shared" si="24"/>
        <v>11</v>
      </c>
      <c r="C7" s="42">
        <f t="shared" si="0"/>
        <v>2</v>
      </c>
      <c r="D7" s="41" t="s">
        <v>413</v>
      </c>
      <c r="E7" s="8" t="s">
        <v>454</v>
      </c>
      <c r="F7" s="8" t="s">
        <v>455</v>
      </c>
      <c r="G7" s="8" t="s">
        <v>371</v>
      </c>
      <c r="H7" s="8" t="s">
        <v>456</v>
      </c>
      <c r="I7" s="8" t="s">
        <v>276</v>
      </c>
      <c r="J7" s="8" t="s">
        <v>112</v>
      </c>
      <c r="K7" s="8" t="s">
        <v>458</v>
      </c>
      <c r="L7" s="8" t="s">
        <v>308</v>
      </c>
      <c r="M7" s="8" t="s">
        <v>459</v>
      </c>
      <c r="N7" s="8" t="s">
        <v>460</v>
      </c>
      <c r="O7" s="8" t="s">
        <v>461</v>
      </c>
      <c r="P7" s="8" t="s">
        <v>462</v>
      </c>
      <c r="Q7" s="8" t="s">
        <v>381</v>
      </c>
      <c r="R7" s="8" t="s">
        <v>463</v>
      </c>
      <c r="S7" s="8" t="s">
        <v>469</v>
      </c>
      <c r="T7" s="8" t="s">
        <v>465</v>
      </c>
      <c r="U7" s="8" t="s">
        <v>132</v>
      </c>
      <c r="V7" s="8" t="s">
        <v>296</v>
      </c>
      <c r="W7" s="8" t="s">
        <v>466</v>
      </c>
      <c r="X7" s="8" t="s">
        <v>467</v>
      </c>
      <c r="Z7" s="8" t="s">
        <v>371</v>
      </c>
      <c r="AA7" s="8" t="s">
        <v>456</v>
      </c>
      <c r="AC7" s="12">
        <f t="shared" si="1"/>
        <v>0</v>
      </c>
      <c r="AD7" s="12">
        <f t="shared" si="2"/>
        <v>0</v>
      </c>
      <c r="AE7" s="12">
        <f t="shared" si="3"/>
        <v>0</v>
      </c>
      <c r="AF7" s="12">
        <f t="shared" si="4"/>
        <v>1</v>
      </c>
      <c r="AG7" s="12">
        <f t="shared" si="5"/>
        <v>1</v>
      </c>
      <c r="AH7" s="12">
        <f t="shared" si="6"/>
        <v>0</v>
      </c>
      <c r="AI7" s="12">
        <f t="shared" si="7"/>
        <v>1</v>
      </c>
      <c r="AJ7" s="12">
        <f t="shared" si="8"/>
        <v>0</v>
      </c>
      <c r="AK7" s="12">
        <f t="shared" si="9"/>
        <v>0</v>
      </c>
      <c r="AL7" s="12">
        <f t="shared" si="10"/>
        <v>0</v>
      </c>
      <c r="AM7" s="12">
        <f t="shared" si="11"/>
        <v>1</v>
      </c>
      <c r="AN7" s="12">
        <f t="shared" si="12"/>
        <v>1</v>
      </c>
      <c r="AO7" s="12">
        <f t="shared" si="13"/>
        <v>1</v>
      </c>
      <c r="AP7" s="12">
        <f t="shared" si="14"/>
        <v>1</v>
      </c>
      <c r="AQ7" s="12">
        <f t="shared" si="15"/>
        <v>1</v>
      </c>
      <c r="AR7" s="12">
        <f t="shared" si="16"/>
        <v>0</v>
      </c>
      <c r="AS7" s="12">
        <f t="shared" si="17"/>
        <v>1</v>
      </c>
      <c r="AT7" s="12">
        <f t="shared" si="18"/>
        <v>1</v>
      </c>
      <c r="AU7" s="12">
        <f t="shared" si="19"/>
        <v>1</v>
      </c>
      <c r="AV7" s="12">
        <f t="shared" si="20"/>
        <v>0</v>
      </c>
      <c r="AW7" s="12">
        <f t="shared" si="21"/>
        <v>0</v>
      </c>
      <c r="AY7" s="12">
        <f t="shared" si="22"/>
        <v>1</v>
      </c>
      <c r="AZ7" s="12">
        <f t="shared" si="23"/>
        <v>1</v>
      </c>
    </row>
    <row r="8" spans="1:52" x14ac:dyDescent="0.25">
      <c r="A8" s="9" t="s">
        <v>58</v>
      </c>
      <c r="B8" s="8">
        <f t="shared" si="24"/>
        <v>14</v>
      </c>
      <c r="C8" s="58">
        <f t="shared" si="0"/>
        <v>1</v>
      </c>
      <c r="D8" s="41" t="s">
        <v>453</v>
      </c>
      <c r="E8" s="8" t="s">
        <v>386</v>
      </c>
      <c r="F8" s="8" t="s">
        <v>455</v>
      </c>
      <c r="G8" s="8" t="s">
        <v>371</v>
      </c>
      <c r="H8" s="8" t="s">
        <v>456</v>
      </c>
      <c r="I8" s="8" t="s">
        <v>457</v>
      </c>
      <c r="J8" s="8" t="s">
        <v>112</v>
      </c>
      <c r="K8" s="8" t="s">
        <v>458</v>
      </c>
      <c r="L8" s="8" t="s">
        <v>308</v>
      </c>
      <c r="M8" s="8" t="s">
        <v>459</v>
      </c>
      <c r="N8" s="8" t="s">
        <v>460</v>
      </c>
      <c r="O8" s="8" t="s">
        <v>461</v>
      </c>
      <c r="P8" s="8" t="s">
        <v>462</v>
      </c>
      <c r="Q8" s="8" t="s">
        <v>395</v>
      </c>
      <c r="R8" s="8" t="s">
        <v>463</v>
      </c>
      <c r="S8" s="8" t="s">
        <v>464</v>
      </c>
      <c r="T8" s="8" t="s">
        <v>465</v>
      </c>
      <c r="U8" s="8" t="s">
        <v>132</v>
      </c>
      <c r="V8" s="8" t="s">
        <v>296</v>
      </c>
      <c r="W8" s="8" t="s">
        <v>466</v>
      </c>
      <c r="X8" s="8" t="s">
        <v>467</v>
      </c>
      <c r="Z8" s="8" t="s">
        <v>371</v>
      </c>
      <c r="AA8" s="53" t="s">
        <v>219</v>
      </c>
      <c r="AC8" s="12">
        <f t="shared" si="1"/>
        <v>1</v>
      </c>
      <c r="AD8" s="12">
        <f t="shared" si="2"/>
        <v>1</v>
      </c>
      <c r="AE8" s="12">
        <f t="shared" si="3"/>
        <v>0</v>
      </c>
      <c r="AF8" s="12">
        <f t="shared" si="4"/>
        <v>1</v>
      </c>
      <c r="AG8" s="12">
        <f t="shared" si="5"/>
        <v>1</v>
      </c>
      <c r="AH8" s="12">
        <f t="shared" si="6"/>
        <v>1</v>
      </c>
      <c r="AI8" s="12">
        <f t="shared" si="7"/>
        <v>1</v>
      </c>
      <c r="AJ8" s="12">
        <f t="shared" si="8"/>
        <v>0</v>
      </c>
      <c r="AK8" s="12">
        <f t="shared" si="9"/>
        <v>0</v>
      </c>
      <c r="AL8" s="12">
        <f t="shared" si="10"/>
        <v>0</v>
      </c>
      <c r="AM8" s="12">
        <f t="shared" si="11"/>
        <v>1</v>
      </c>
      <c r="AN8" s="12">
        <f t="shared" si="12"/>
        <v>1</v>
      </c>
      <c r="AO8" s="12">
        <f t="shared" si="13"/>
        <v>1</v>
      </c>
      <c r="AP8" s="12">
        <f t="shared" si="14"/>
        <v>0</v>
      </c>
      <c r="AQ8" s="12">
        <f t="shared" si="15"/>
        <v>1</v>
      </c>
      <c r="AR8" s="12">
        <f t="shared" si="16"/>
        <v>1</v>
      </c>
      <c r="AS8" s="12">
        <f t="shared" si="17"/>
        <v>1</v>
      </c>
      <c r="AT8" s="12">
        <f t="shared" si="18"/>
        <v>1</v>
      </c>
      <c r="AU8" s="12">
        <f t="shared" si="19"/>
        <v>1</v>
      </c>
      <c r="AV8" s="12">
        <f t="shared" si="20"/>
        <v>0</v>
      </c>
      <c r="AW8" s="12">
        <f t="shared" si="21"/>
        <v>0</v>
      </c>
      <c r="AY8" s="12">
        <f t="shared" si="22"/>
        <v>1</v>
      </c>
      <c r="AZ8" s="12" t="e">
        <f t="shared" si="23"/>
        <v>#N/A</v>
      </c>
    </row>
    <row r="9" spans="1:52" x14ac:dyDescent="0.25">
      <c r="A9" s="9" t="s">
        <v>59</v>
      </c>
      <c r="B9" s="8">
        <f t="shared" si="24"/>
        <v>15</v>
      </c>
      <c r="C9" s="42">
        <f t="shared" si="0"/>
        <v>2</v>
      </c>
      <c r="D9" s="41" t="s">
        <v>453</v>
      </c>
      <c r="E9" s="8" t="s">
        <v>454</v>
      </c>
      <c r="F9" s="8" t="s">
        <v>278</v>
      </c>
      <c r="G9" s="8" t="s">
        <v>371</v>
      </c>
      <c r="H9" s="8" t="s">
        <v>456</v>
      </c>
      <c r="I9" s="8" t="s">
        <v>457</v>
      </c>
      <c r="J9" s="8" t="s">
        <v>112</v>
      </c>
      <c r="K9" s="8" t="s">
        <v>458</v>
      </c>
      <c r="L9" s="8" t="s">
        <v>294</v>
      </c>
      <c r="M9" s="8" t="s">
        <v>410</v>
      </c>
      <c r="N9" s="8" t="s">
        <v>460</v>
      </c>
      <c r="O9" s="8" t="s">
        <v>304</v>
      </c>
      <c r="P9" s="8" t="s">
        <v>462</v>
      </c>
      <c r="Q9" s="8" t="s">
        <v>381</v>
      </c>
      <c r="R9" s="8" t="s">
        <v>463</v>
      </c>
      <c r="S9" s="8" t="s">
        <v>464</v>
      </c>
      <c r="T9" s="8" t="s">
        <v>384</v>
      </c>
      <c r="U9" s="8" t="s">
        <v>132</v>
      </c>
      <c r="V9" s="8" t="s">
        <v>296</v>
      </c>
      <c r="W9" s="8" t="s">
        <v>466</v>
      </c>
      <c r="X9" s="8" t="s">
        <v>467</v>
      </c>
      <c r="Z9" s="8" t="s">
        <v>132</v>
      </c>
      <c r="AA9" s="8" t="s">
        <v>381</v>
      </c>
      <c r="AC9" s="12">
        <f t="shared" si="1"/>
        <v>1</v>
      </c>
      <c r="AD9" s="12">
        <f t="shared" si="2"/>
        <v>0</v>
      </c>
      <c r="AE9" s="12">
        <f t="shared" si="3"/>
        <v>1</v>
      </c>
      <c r="AF9" s="12">
        <f t="shared" si="4"/>
        <v>1</v>
      </c>
      <c r="AG9" s="12">
        <f t="shared" si="5"/>
        <v>1</v>
      </c>
      <c r="AH9" s="12">
        <f t="shared" si="6"/>
        <v>1</v>
      </c>
      <c r="AI9" s="12">
        <f t="shared" si="7"/>
        <v>1</v>
      </c>
      <c r="AJ9" s="12">
        <f t="shared" si="8"/>
        <v>0</v>
      </c>
      <c r="AK9" s="12">
        <f t="shared" si="9"/>
        <v>1</v>
      </c>
      <c r="AL9" s="12">
        <f t="shared" si="10"/>
        <v>1</v>
      </c>
      <c r="AM9" s="12">
        <f t="shared" si="11"/>
        <v>1</v>
      </c>
      <c r="AN9" s="12">
        <f t="shared" si="12"/>
        <v>0</v>
      </c>
      <c r="AO9" s="12">
        <f t="shared" si="13"/>
        <v>1</v>
      </c>
      <c r="AP9" s="12">
        <f t="shared" si="14"/>
        <v>1</v>
      </c>
      <c r="AQ9" s="12">
        <f t="shared" si="15"/>
        <v>1</v>
      </c>
      <c r="AR9" s="12">
        <f t="shared" si="16"/>
        <v>1</v>
      </c>
      <c r="AS9" s="12">
        <f t="shared" si="17"/>
        <v>0</v>
      </c>
      <c r="AT9" s="12">
        <f t="shared" si="18"/>
        <v>1</v>
      </c>
      <c r="AU9" s="12">
        <f t="shared" si="19"/>
        <v>1</v>
      </c>
      <c r="AV9" s="12">
        <f t="shared" si="20"/>
        <v>0</v>
      </c>
      <c r="AW9" s="12">
        <f t="shared" si="21"/>
        <v>0</v>
      </c>
      <c r="AY9" s="12">
        <f t="shared" si="22"/>
        <v>1</v>
      </c>
      <c r="AZ9" s="12">
        <f t="shared" si="23"/>
        <v>1</v>
      </c>
    </row>
    <row r="10" spans="1:52" x14ac:dyDescent="0.25">
      <c r="A10" s="9" t="s">
        <v>60</v>
      </c>
      <c r="B10" s="8">
        <f t="shared" si="24"/>
        <v>16</v>
      </c>
      <c r="C10" s="42">
        <f t="shared" si="0"/>
        <v>1</v>
      </c>
      <c r="D10" s="41" t="s">
        <v>453</v>
      </c>
      <c r="E10" s="8" t="s">
        <v>386</v>
      </c>
      <c r="F10" s="8" t="s">
        <v>278</v>
      </c>
      <c r="G10" s="8" t="s">
        <v>371</v>
      </c>
      <c r="H10" s="8" t="s">
        <v>456</v>
      </c>
      <c r="I10" s="8" t="s">
        <v>457</v>
      </c>
      <c r="J10" s="8" t="s">
        <v>112</v>
      </c>
      <c r="K10" s="8" t="s">
        <v>458</v>
      </c>
      <c r="L10" s="8" t="s">
        <v>294</v>
      </c>
      <c r="M10" s="8" t="s">
        <v>459</v>
      </c>
      <c r="N10" s="8" t="s">
        <v>460</v>
      </c>
      <c r="O10" s="8" t="s">
        <v>461</v>
      </c>
      <c r="P10" s="8" t="s">
        <v>462</v>
      </c>
      <c r="Q10" s="8" t="s">
        <v>395</v>
      </c>
      <c r="R10" s="8" t="s">
        <v>463</v>
      </c>
      <c r="S10" s="8" t="s">
        <v>464</v>
      </c>
      <c r="T10" s="8" t="s">
        <v>465</v>
      </c>
      <c r="U10" s="8" t="s">
        <v>132</v>
      </c>
      <c r="V10" s="8" t="s">
        <v>296</v>
      </c>
      <c r="W10" s="8" t="s">
        <v>466</v>
      </c>
      <c r="X10" s="8" t="s">
        <v>467</v>
      </c>
      <c r="Z10" s="8" t="s">
        <v>294</v>
      </c>
      <c r="AA10" s="52" t="s">
        <v>459</v>
      </c>
      <c r="AC10" s="12">
        <f t="shared" si="1"/>
        <v>1</v>
      </c>
      <c r="AD10" s="12">
        <f t="shared" si="2"/>
        <v>1</v>
      </c>
      <c r="AE10" s="12">
        <f t="shared" si="3"/>
        <v>1</v>
      </c>
      <c r="AF10" s="12">
        <f t="shared" si="4"/>
        <v>1</v>
      </c>
      <c r="AG10" s="12">
        <f t="shared" si="5"/>
        <v>1</v>
      </c>
      <c r="AH10" s="12">
        <f t="shared" si="6"/>
        <v>1</v>
      </c>
      <c r="AI10" s="12">
        <f t="shared" si="7"/>
        <v>1</v>
      </c>
      <c r="AJ10" s="12">
        <f t="shared" si="8"/>
        <v>0</v>
      </c>
      <c r="AK10" s="12">
        <f t="shared" si="9"/>
        <v>1</v>
      </c>
      <c r="AL10" s="12">
        <f t="shared" si="10"/>
        <v>0</v>
      </c>
      <c r="AM10" s="12">
        <f t="shared" si="11"/>
        <v>1</v>
      </c>
      <c r="AN10" s="12">
        <f t="shared" si="12"/>
        <v>1</v>
      </c>
      <c r="AO10" s="12">
        <f t="shared" si="13"/>
        <v>1</v>
      </c>
      <c r="AP10" s="12">
        <f t="shared" si="14"/>
        <v>0</v>
      </c>
      <c r="AQ10" s="12">
        <f t="shared" si="15"/>
        <v>1</v>
      </c>
      <c r="AR10" s="12">
        <f t="shared" si="16"/>
        <v>1</v>
      </c>
      <c r="AS10" s="12">
        <f t="shared" si="17"/>
        <v>1</v>
      </c>
      <c r="AT10" s="12">
        <f t="shared" si="18"/>
        <v>1</v>
      </c>
      <c r="AU10" s="12">
        <f t="shared" si="19"/>
        <v>1</v>
      </c>
      <c r="AV10" s="12">
        <f t="shared" si="20"/>
        <v>0</v>
      </c>
      <c r="AW10" s="12">
        <f t="shared" si="21"/>
        <v>0</v>
      </c>
      <c r="AY10" s="12">
        <f t="shared" si="22"/>
        <v>1</v>
      </c>
      <c r="AZ10" s="12" t="e">
        <f t="shared" si="23"/>
        <v>#N/A</v>
      </c>
    </row>
    <row r="11" spans="1:52" x14ac:dyDescent="0.25">
      <c r="A11" s="9" t="s">
        <v>61</v>
      </c>
      <c r="B11" s="8">
        <f t="shared" si="24"/>
        <v>13</v>
      </c>
      <c r="C11" s="42">
        <f t="shared" si="0"/>
        <v>1</v>
      </c>
      <c r="D11" s="41" t="s">
        <v>453</v>
      </c>
      <c r="E11" s="8" t="s">
        <v>454</v>
      </c>
      <c r="F11" s="8" t="s">
        <v>278</v>
      </c>
      <c r="G11" s="8" t="s">
        <v>160</v>
      </c>
      <c r="H11" s="8" t="s">
        <v>456</v>
      </c>
      <c r="I11" s="8" t="s">
        <v>276</v>
      </c>
      <c r="J11" s="8" t="s">
        <v>245</v>
      </c>
      <c r="K11" s="8" t="s">
        <v>165</v>
      </c>
      <c r="L11" s="8" t="s">
        <v>294</v>
      </c>
      <c r="M11" s="8" t="s">
        <v>410</v>
      </c>
      <c r="N11" s="8" t="s">
        <v>116</v>
      </c>
      <c r="O11" s="8" t="s">
        <v>304</v>
      </c>
      <c r="P11" s="8" t="s">
        <v>462</v>
      </c>
      <c r="Q11" s="8" t="s">
        <v>381</v>
      </c>
      <c r="R11" s="8" t="s">
        <v>463</v>
      </c>
      <c r="S11" s="8" t="s">
        <v>464</v>
      </c>
      <c r="T11" s="8" t="s">
        <v>465</v>
      </c>
      <c r="U11" s="8" t="s">
        <v>132</v>
      </c>
      <c r="V11" s="8" t="s">
        <v>199</v>
      </c>
      <c r="W11" s="8" t="s">
        <v>466</v>
      </c>
      <c r="X11" s="8" t="s">
        <v>358</v>
      </c>
      <c r="Z11" s="8" t="s">
        <v>381</v>
      </c>
      <c r="AA11" s="52" t="s">
        <v>276</v>
      </c>
      <c r="AC11" s="12">
        <f t="shared" si="1"/>
        <v>1</v>
      </c>
      <c r="AD11" s="12">
        <f t="shared" si="2"/>
        <v>0</v>
      </c>
      <c r="AE11" s="12">
        <f t="shared" si="3"/>
        <v>1</v>
      </c>
      <c r="AF11" s="12">
        <f t="shared" si="4"/>
        <v>0</v>
      </c>
      <c r="AG11" s="12">
        <f t="shared" si="5"/>
        <v>1</v>
      </c>
      <c r="AH11" s="12">
        <f t="shared" si="6"/>
        <v>0</v>
      </c>
      <c r="AI11" s="12">
        <f t="shared" si="7"/>
        <v>0</v>
      </c>
      <c r="AJ11" s="12">
        <f t="shared" si="8"/>
        <v>1</v>
      </c>
      <c r="AK11" s="12">
        <f t="shared" si="9"/>
        <v>1</v>
      </c>
      <c r="AL11" s="12">
        <f t="shared" si="10"/>
        <v>1</v>
      </c>
      <c r="AM11" s="12">
        <f t="shared" si="11"/>
        <v>0</v>
      </c>
      <c r="AN11" s="12">
        <f t="shared" si="12"/>
        <v>0</v>
      </c>
      <c r="AO11" s="12">
        <f t="shared" si="13"/>
        <v>1</v>
      </c>
      <c r="AP11" s="12">
        <f t="shared" si="14"/>
        <v>1</v>
      </c>
      <c r="AQ11" s="12">
        <f t="shared" si="15"/>
        <v>1</v>
      </c>
      <c r="AR11" s="12">
        <f t="shared" si="16"/>
        <v>1</v>
      </c>
      <c r="AS11" s="12">
        <f t="shared" si="17"/>
        <v>1</v>
      </c>
      <c r="AT11" s="12">
        <f t="shared" si="18"/>
        <v>1</v>
      </c>
      <c r="AU11" s="12">
        <f t="shared" si="19"/>
        <v>0</v>
      </c>
      <c r="AV11" s="12">
        <f t="shared" si="20"/>
        <v>0</v>
      </c>
      <c r="AW11" s="12">
        <f t="shared" si="21"/>
        <v>1</v>
      </c>
      <c r="AY11" s="12">
        <f t="shared" si="22"/>
        <v>1</v>
      </c>
      <c r="AZ11" s="12" t="e">
        <f t="shared" si="23"/>
        <v>#N/A</v>
      </c>
    </row>
    <row r="12" spans="1:52" x14ac:dyDescent="0.25">
      <c r="A12" s="9" t="s">
        <v>62</v>
      </c>
      <c r="B12" s="8">
        <f t="shared" si="24"/>
        <v>14</v>
      </c>
      <c r="C12" s="58">
        <f t="shared" si="0"/>
        <v>0</v>
      </c>
      <c r="D12" s="41" t="s">
        <v>453</v>
      </c>
      <c r="E12" s="8" t="s">
        <v>454</v>
      </c>
      <c r="F12" s="8" t="s">
        <v>455</v>
      </c>
      <c r="G12" s="8" t="s">
        <v>371</v>
      </c>
      <c r="H12" s="8" t="s">
        <v>456</v>
      </c>
      <c r="I12" s="8" t="s">
        <v>457</v>
      </c>
      <c r="J12" s="8" t="s">
        <v>112</v>
      </c>
      <c r="K12" s="8" t="s">
        <v>458</v>
      </c>
      <c r="L12" s="8" t="s">
        <v>294</v>
      </c>
      <c r="M12" s="8" t="s">
        <v>459</v>
      </c>
      <c r="N12" s="8" t="s">
        <v>460</v>
      </c>
      <c r="O12" s="8" t="s">
        <v>461</v>
      </c>
      <c r="P12" s="8" t="s">
        <v>462</v>
      </c>
      <c r="Q12" s="8" t="s">
        <v>395</v>
      </c>
      <c r="R12" s="8" t="s">
        <v>463</v>
      </c>
      <c r="S12" s="8" t="s">
        <v>464</v>
      </c>
      <c r="T12" s="8" t="s">
        <v>465</v>
      </c>
      <c r="U12" s="8" t="s">
        <v>132</v>
      </c>
      <c r="V12" s="8" t="s">
        <v>296</v>
      </c>
      <c r="W12" s="8" t="s">
        <v>466</v>
      </c>
      <c r="X12" s="8" t="s">
        <v>467</v>
      </c>
      <c r="Z12" s="52" t="s">
        <v>467</v>
      </c>
      <c r="AA12" s="53" t="s">
        <v>468</v>
      </c>
      <c r="AC12" s="12">
        <f t="shared" si="1"/>
        <v>1</v>
      </c>
      <c r="AD12" s="12">
        <f t="shared" si="2"/>
        <v>0</v>
      </c>
      <c r="AE12" s="12">
        <f t="shared" si="3"/>
        <v>0</v>
      </c>
      <c r="AF12" s="12">
        <f t="shared" si="4"/>
        <v>1</v>
      </c>
      <c r="AG12" s="12">
        <f t="shared" si="5"/>
        <v>1</v>
      </c>
      <c r="AH12" s="12">
        <f t="shared" si="6"/>
        <v>1</v>
      </c>
      <c r="AI12" s="12">
        <f t="shared" si="7"/>
        <v>1</v>
      </c>
      <c r="AJ12" s="12">
        <f t="shared" si="8"/>
        <v>0</v>
      </c>
      <c r="AK12" s="12">
        <f t="shared" si="9"/>
        <v>1</v>
      </c>
      <c r="AL12" s="12">
        <f t="shared" si="10"/>
        <v>0</v>
      </c>
      <c r="AM12" s="12">
        <f t="shared" si="11"/>
        <v>1</v>
      </c>
      <c r="AN12" s="12">
        <f t="shared" si="12"/>
        <v>1</v>
      </c>
      <c r="AO12" s="12">
        <f t="shared" si="13"/>
        <v>1</v>
      </c>
      <c r="AP12" s="12">
        <f t="shared" si="14"/>
        <v>0</v>
      </c>
      <c r="AQ12" s="12">
        <f t="shared" si="15"/>
        <v>1</v>
      </c>
      <c r="AR12" s="12">
        <f t="shared" si="16"/>
        <v>1</v>
      </c>
      <c r="AS12" s="12">
        <f t="shared" si="17"/>
        <v>1</v>
      </c>
      <c r="AT12" s="12">
        <f t="shared" si="18"/>
        <v>1</v>
      </c>
      <c r="AU12" s="12">
        <f t="shared" si="19"/>
        <v>1</v>
      </c>
      <c r="AV12" s="12">
        <f t="shared" si="20"/>
        <v>0</v>
      </c>
      <c r="AW12" s="12">
        <f t="shared" si="21"/>
        <v>0</v>
      </c>
      <c r="AY12" s="12" t="e">
        <f t="shared" si="22"/>
        <v>#N/A</v>
      </c>
      <c r="AZ12" s="12" t="e">
        <f t="shared" si="23"/>
        <v>#N/A</v>
      </c>
    </row>
    <row r="13" spans="1:52" x14ac:dyDescent="0.25">
      <c r="A13" s="9" t="s">
        <v>63</v>
      </c>
      <c r="B13" s="8">
        <f t="shared" si="24"/>
        <v>11</v>
      </c>
      <c r="C13" s="58">
        <f t="shared" si="0"/>
        <v>0</v>
      </c>
      <c r="D13" s="41" t="s">
        <v>453</v>
      </c>
      <c r="E13" s="8" t="s">
        <v>454</v>
      </c>
      <c r="F13" s="8" t="s">
        <v>455</v>
      </c>
      <c r="G13" s="8" t="s">
        <v>160</v>
      </c>
      <c r="H13" s="8" t="s">
        <v>456</v>
      </c>
      <c r="I13" s="8" t="s">
        <v>276</v>
      </c>
      <c r="J13" s="8" t="s">
        <v>112</v>
      </c>
      <c r="K13" s="8" t="s">
        <v>458</v>
      </c>
      <c r="L13" s="8" t="s">
        <v>308</v>
      </c>
      <c r="M13" s="8" t="s">
        <v>459</v>
      </c>
      <c r="N13" s="8" t="s">
        <v>116</v>
      </c>
      <c r="O13" s="8" t="s">
        <v>461</v>
      </c>
      <c r="P13" s="8" t="s">
        <v>462</v>
      </c>
      <c r="Q13" s="8" t="s">
        <v>381</v>
      </c>
      <c r="R13" s="8" t="s">
        <v>463</v>
      </c>
      <c r="S13" s="8" t="s">
        <v>464</v>
      </c>
      <c r="T13" s="8" t="s">
        <v>465</v>
      </c>
      <c r="U13" s="8" t="s">
        <v>132</v>
      </c>
      <c r="V13" s="8" t="s">
        <v>296</v>
      </c>
      <c r="W13" s="8" t="s">
        <v>466</v>
      </c>
      <c r="X13" s="8" t="s">
        <v>467</v>
      </c>
      <c r="Z13" s="52" t="s">
        <v>116</v>
      </c>
      <c r="AA13" s="53" t="s">
        <v>197</v>
      </c>
      <c r="AC13" s="12">
        <f t="shared" si="1"/>
        <v>1</v>
      </c>
      <c r="AD13" s="12">
        <f t="shared" si="2"/>
        <v>0</v>
      </c>
      <c r="AE13" s="12">
        <f t="shared" si="3"/>
        <v>0</v>
      </c>
      <c r="AF13" s="12">
        <f t="shared" si="4"/>
        <v>0</v>
      </c>
      <c r="AG13" s="12">
        <f t="shared" si="5"/>
        <v>1</v>
      </c>
      <c r="AH13" s="12">
        <f t="shared" si="6"/>
        <v>0</v>
      </c>
      <c r="AI13" s="12">
        <f t="shared" si="7"/>
        <v>1</v>
      </c>
      <c r="AJ13" s="12">
        <f t="shared" si="8"/>
        <v>0</v>
      </c>
      <c r="AK13" s="12">
        <f t="shared" si="9"/>
        <v>0</v>
      </c>
      <c r="AL13" s="12">
        <f t="shared" si="10"/>
        <v>0</v>
      </c>
      <c r="AM13" s="12">
        <f t="shared" si="11"/>
        <v>0</v>
      </c>
      <c r="AN13" s="12">
        <f t="shared" si="12"/>
        <v>1</v>
      </c>
      <c r="AO13" s="12">
        <f t="shared" si="13"/>
        <v>1</v>
      </c>
      <c r="AP13" s="12">
        <f t="shared" si="14"/>
        <v>1</v>
      </c>
      <c r="AQ13" s="12">
        <f t="shared" si="15"/>
        <v>1</v>
      </c>
      <c r="AR13" s="12">
        <f t="shared" si="16"/>
        <v>1</v>
      </c>
      <c r="AS13" s="12">
        <f t="shared" si="17"/>
        <v>1</v>
      </c>
      <c r="AT13" s="12">
        <f t="shared" si="18"/>
        <v>1</v>
      </c>
      <c r="AU13" s="12">
        <f t="shared" si="19"/>
        <v>1</v>
      </c>
      <c r="AV13" s="12">
        <f t="shared" si="20"/>
        <v>0</v>
      </c>
      <c r="AW13" s="12">
        <f t="shared" si="21"/>
        <v>0</v>
      </c>
      <c r="AY13" s="12" t="e">
        <f t="shared" si="22"/>
        <v>#N/A</v>
      </c>
      <c r="AZ13" s="12" t="e">
        <f t="shared" si="23"/>
        <v>#N/A</v>
      </c>
    </row>
    <row r="14" spans="1:52" x14ac:dyDescent="0.25">
      <c r="A14" s="9" t="s">
        <v>64</v>
      </c>
      <c r="B14" s="8">
        <f t="shared" si="24"/>
        <v>11</v>
      </c>
      <c r="C14" s="42">
        <f t="shared" si="0"/>
        <v>1</v>
      </c>
      <c r="D14" s="41" t="s">
        <v>413</v>
      </c>
      <c r="E14" s="8" t="s">
        <v>454</v>
      </c>
      <c r="F14" s="8" t="s">
        <v>455</v>
      </c>
      <c r="G14" s="8" t="s">
        <v>371</v>
      </c>
      <c r="H14" s="8" t="s">
        <v>456</v>
      </c>
      <c r="I14" s="8" t="s">
        <v>457</v>
      </c>
      <c r="J14" s="8" t="s">
        <v>245</v>
      </c>
      <c r="K14" s="8" t="s">
        <v>458</v>
      </c>
      <c r="L14" s="8" t="s">
        <v>294</v>
      </c>
      <c r="M14" s="8" t="s">
        <v>459</v>
      </c>
      <c r="N14" s="8" t="s">
        <v>460</v>
      </c>
      <c r="O14" s="8" t="s">
        <v>461</v>
      </c>
      <c r="P14" s="8" t="s">
        <v>462</v>
      </c>
      <c r="Q14" s="8" t="s">
        <v>395</v>
      </c>
      <c r="R14" s="8" t="s">
        <v>463</v>
      </c>
      <c r="S14" s="8" t="s">
        <v>464</v>
      </c>
      <c r="T14" s="8" t="s">
        <v>465</v>
      </c>
      <c r="U14" s="8" t="s">
        <v>163</v>
      </c>
      <c r="V14" s="8" t="s">
        <v>296</v>
      </c>
      <c r="W14" s="8" t="s">
        <v>466</v>
      </c>
      <c r="X14" s="8" t="s">
        <v>467</v>
      </c>
      <c r="Z14" s="8" t="s">
        <v>371</v>
      </c>
      <c r="AA14" s="52" t="s">
        <v>413</v>
      </c>
      <c r="AC14" s="12">
        <f t="shared" si="1"/>
        <v>0</v>
      </c>
      <c r="AD14" s="12">
        <f t="shared" si="2"/>
        <v>0</v>
      </c>
      <c r="AE14" s="12">
        <f t="shared" si="3"/>
        <v>0</v>
      </c>
      <c r="AF14" s="12">
        <f t="shared" si="4"/>
        <v>1</v>
      </c>
      <c r="AG14" s="12">
        <f t="shared" si="5"/>
        <v>1</v>
      </c>
      <c r="AH14" s="12">
        <f t="shared" si="6"/>
        <v>1</v>
      </c>
      <c r="AI14" s="12">
        <f t="shared" si="7"/>
        <v>0</v>
      </c>
      <c r="AJ14" s="12">
        <f t="shared" si="8"/>
        <v>0</v>
      </c>
      <c r="AK14" s="12">
        <f t="shared" si="9"/>
        <v>1</v>
      </c>
      <c r="AL14" s="12">
        <f t="shared" si="10"/>
        <v>0</v>
      </c>
      <c r="AM14" s="12">
        <f t="shared" si="11"/>
        <v>1</v>
      </c>
      <c r="AN14" s="12">
        <f t="shared" si="12"/>
        <v>1</v>
      </c>
      <c r="AO14" s="12">
        <f t="shared" si="13"/>
        <v>1</v>
      </c>
      <c r="AP14" s="12">
        <f t="shared" si="14"/>
        <v>0</v>
      </c>
      <c r="AQ14" s="12">
        <f t="shared" si="15"/>
        <v>1</v>
      </c>
      <c r="AR14" s="12">
        <f t="shared" si="16"/>
        <v>1</v>
      </c>
      <c r="AS14" s="12">
        <f t="shared" si="17"/>
        <v>1</v>
      </c>
      <c r="AT14" s="12">
        <f t="shared" si="18"/>
        <v>0</v>
      </c>
      <c r="AU14" s="12">
        <f t="shared" si="19"/>
        <v>1</v>
      </c>
      <c r="AV14" s="12">
        <f t="shared" si="20"/>
        <v>0</v>
      </c>
      <c r="AW14" s="12">
        <f t="shared" si="21"/>
        <v>0</v>
      </c>
      <c r="AY14" s="12">
        <f t="shared" si="22"/>
        <v>1</v>
      </c>
      <c r="AZ14" s="12" t="e">
        <f t="shared" si="23"/>
        <v>#N/A</v>
      </c>
    </row>
    <row r="15" spans="1:52" x14ac:dyDescent="0.25">
      <c r="A15" s="9" t="s">
        <v>65</v>
      </c>
      <c r="B15" s="8">
        <f t="shared" si="24"/>
        <v>11</v>
      </c>
      <c r="C15" s="58">
        <f t="shared" si="0"/>
        <v>0</v>
      </c>
      <c r="D15" s="41" t="s">
        <v>453</v>
      </c>
      <c r="E15" s="8" t="s">
        <v>386</v>
      </c>
      <c r="F15" s="8" t="s">
        <v>278</v>
      </c>
      <c r="G15" s="8" t="s">
        <v>371</v>
      </c>
      <c r="H15" s="8" t="s">
        <v>456</v>
      </c>
      <c r="I15" s="8" t="s">
        <v>276</v>
      </c>
      <c r="J15" s="8" t="s">
        <v>245</v>
      </c>
      <c r="K15" s="8" t="s">
        <v>458</v>
      </c>
      <c r="L15" s="8" t="s">
        <v>294</v>
      </c>
      <c r="M15" s="8" t="s">
        <v>459</v>
      </c>
      <c r="N15" s="8" t="s">
        <v>460</v>
      </c>
      <c r="O15" s="8" t="s">
        <v>304</v>
      </c>
      <c r="P15" s="8" t="s">
        <v>462</v>
      </c>
      <c r="Q15" s="8" t="s">
        <v>395</v>
      </c>
      <c r="R15" s="8" t="s">
        <v>280</v>
      </c>
      <c r="S15" s="8" t="s">
        <v>469</v>
      </c>
      <c r="T15" s="8" t="s">
        <v>465</v>
      </c>
      <c r="U15" s="8" t="s">
        <v>163</v>
      </c>
      <c r="V15" s="8" t="s">
        <v>296</v>
      </c>
      <c r="W15" s="8" t="s">
        <v>466</v>
      </c>
      <c r="X15" s="8" t="s">
        <v>358</v>
      </c>
      <c r="Z15" s="53" t="s">
        <v>414</v>
      </c>
      <c r="AA15" s="52" t="s">
        <v>163</v>
      </c>
      <c r="AC15" s="12">
        <f t="shared" si="1"/>
        <v>1</v>
      </c>
      <c r="AD15" s="12">
        <f t="shared" si="2"/>
        <v>1</v>
      </c>
      <c r="AE15" s="12">
        <f t="shared" si="3"/>
        <v>1</v>
      </c>
      <c r="AF15" s="12">
        <f t="shared" si="4"/>
        <v>1</v>
      </c>
      <c r="AG15" s="12">
        <f t="shared" si="5"/>
        <v>1</v>
      </c>
      <c r="AH15" s="12">
        <f t="shared" si="6"/>
        <v>0</v>
      </c>
      <c r="AI15" s="12">
        <f t="shared" si="7"/>
        <v>0</v>
      </c>
      <c r="AJ15" s="12">
        <f t="shared" si="8"/>
        <v>0</v>
      </c>
      <c r="AK15" s="12">
        <f t="shared" si="9"/>
        <v>1</v>
      </c>
      <c r="AL15" s="12">
        <f t="shared" si="10"/>
        <v>0</v>
      </c>
      <c r="AM15" s="12">
        <f t="shared" si="11"/>
        <v>1</v>
      </c>
      <c r="AN15" s="12">
        <f t="shared" si="12"/>
        <v>0</v>
      </c>
      <c r="AO15" s="12">
        <f t="shared" si="13"/>
        <v>1</v>
      </c>
      <c r="AP15" s="12">
        <f t="shared" si="14"/>
        <v>0</v>
      </c>
      <c r="AQ15" s="12">
        <f t="shared" si="15"/>
        <v>0</v>
      </c>
      <c r="AR15" s="12">
        <f t="shared" si="16"/>
        <v>0</v>
      </c>
      <c r="AS15" s="12">
        <f t="shared" si="17"/>
        <v>1</v>
      </c>
      <c r="AT15" s="12">
        <f t="shared" si="18"/>
        <v>0</v>
      </c>
      <c r="AU15" s="12">
        <f t="shared" si="19"/>
        <v>1</v>
      </c>
      <c r="AV15" s="12">
        <f t="shared" si="20"/>
        <v>0</v>
      </c>
      <c r="AW15" s="12">
        <f t="shared" si="21"/>
        <v>1</v>
      </c>
      <c r="AY15" s="12" t="e">
        <f t="shared" si="22"/>
        <v>#N/A</v>
      </c>
      <c r="AZ15" s="12" t="e">
        <f t="shared" si="23"/>
        <v>#N/A</v>
      </c>
    </row>
    <row r="16" spans="1:52" x14ac:dyDescent="0.25">
      <c r="A16" s="9" t="s">
        <v>66</v>
      </c>
      <c r="B16" s="8">
        <f t="shared" si="24"/>
        <v>14</v>
      </c>
      <c r="C16" s="42">
        <f t="shared" si="0"/>
        <v>2</v>
      </c>
      <c r="D16" s="41" t="s">
        <v>453</v>
      </c>
      <c r="E16" s="8" t="s">
        <v>386</v>
      </c>
      <c r="F16" s="8" t="s">
        <v>455</v>
      </c>
      <c r="G16" s="8" t="s">
        <v>371</v>
      </c>
      <c r="H16" s="8" t="s">
        <v>456</v>
      </c>
      <c r="I16" s="8" t="s">
        <v>457</v>
      </c>
      <c r="J16" s="8" t="s">
        <v>245</v>
      </c>
      <c r="K16" s="8" t="s">
        <v>458</v>
      </c>
      <c r="L16" s="8" t="s">
        <v>294</v>
      </c>
      <c r="M16" s="8" t="s">
        <v>410</v>
      </c>
      <c r="N16" s="8" t="s">
        <v>460</v>
      </c>
      <c r="O16" s="8" t="s">
        <v>461</v>
      </c>
      <c r="P16" s="8" t="s">
        <v>100</v>
      </c>
      <c r="Q16" s="8" t="s">
        <v>395</v>
      </c>
      <c r="R16" s="8" t="s">
        <v>463</v>
      </c>
      <c r="S16" s="8" t="s">
        <v>464</v>
      </c>
      <c r="T16" s="8" t="s">
        <v>465</v>
      </c>
      <c r="U16" s="8" t="s">
        <v>132</v>
      </c>
      <c r="V16" s="8" t="s">
        <v>296</v>
      </c>
      <c r="W16" s="8" t="s">
        <v>466</v>
      </c>
      <c r="X16" s="8" t="s">
        <v>467</v>
      </c>
      <c r="Z16" s="8" t="s">
        <v>371</v>
      </c>
      <c r="AA16" s="8" t="s">
        <v>132</v>
      </c>
      <c r="AC16" s="12">
        <f t="shared" si="1"/>
        <v>1</v>
      </c>
      <c r="AD16" s="12">
        <f t="shared" si="2"/>
        <v>1</v>
      </c>
      <c r="AE16" s="12">
        <f t="shared" si="3"/>
        <v>0</v>
      </c>
      <c r="AF16" s="12">
        <f t="shared" si="4"/>
        <v>1</v>
      </c>
      <c r="AG16" s="12">
        <f t="shared" si="5"/>
        <v>1</v>
      </c>
      <c r="AH16" s="12">
        <f t="shared" si="6"/>
        <v>1</v>
      </c>
      <c r="AI16" s="12">
        <f t="shared" si="7"/>
        <v>0</v>
      </c>
      <c r="AJ16" s="12">
        <f t="shared" si="8"/>
        <v>0</v>
      </c>
      <c r="AK16" s="12">
        <f t="shared" si="9"/>
        <v>1</v>
      </c>
      <c r="AL16" s="12">
        <f t="shared" si="10"/>
        <v>1</v>
      </c>
      <c r="AM16" s="12">
        <f t="shared" si="11"/>
        <v>1</v>
      </c>
      <c r="AN16" s="12">
        <f t="shared" si="12"/>
        <v>1</v>
      </c>
      <c r="AO16" s="12">
        <f t="shared" si="13"/>
        <v>0</v>
      </c>
      <c r="AP16" s="12">
        <f t="shared" si="14"/>
        <v>0</v>
      </c>
      <c r="AQ16" s="12">
        <f t="shared" si="15"/>
        <v>1</v>
      </c>
      <c r="AR16" s="12">
        <f t="shared" si="16"/>
        <v>1</v>
      </c>
      <c r="AS16" s="12">
        <f t="shared" si="17"/>
        <v>1</v>
      </c>
      <c r="AT16" s="12">
        <f t="shared" si="18"/>
        <v>1</v>
      </c>
      <c r="AU16" s="12">
        <f t="shared" si="19"/>
        <v>1</v>
      </c>
      <c r="AV16" s="12">
        <f t="shared" si="20"/>
        <v>0</v>
      </c>
      <c r="AW16" s="12">
        <f t="shared" si="21"/>
        <v>0</v>
      </c>
      <c r="AY16" s="12">
        <f t="shared" si="22"/>
        <v>1</v>
      </c>
      <c r="AZ16" s="12">
        <f t="shared" si="23"/>
        <v>1</v>
      </c>
    </row>
    <row r="17" spans="1:52" x14ac:dyDescent="0.25">
      <c r="A17" s="9" t="s">
        <v>67</v>
      </c>
      <c r="B17" s="8">
        <f t="shared" si="24"/>
        <v>12</v>
      </c>
      <c r="C17" s="42">
        <f t="shared" si="0"/>
        <v>0</v>
      </c>
      <c r="D17" s="41" t="s">
        <v>453</v>
      </c>
      <c r="E17" s="8" t="s">
        <v>454</v>
      </c>
      <c r="F17" s="8" t="s">
        <v>455</v>
      </c>
      <c r="G17" s="8" t="s">
        <v>371</v>
      </c>
      <c r="H17" s="8" t="s">
        <v>456</v>
      </c>
      <c r="I17" s="8" t="s">
        <v>457</v>
      </c>
      <c r="J17" s="8" t="s">
        <v>112</v>
      </c>
      <c r="K17" s="8" t="s">
        <v>458</v>
      </c>
      <c r="L17" s="8" t="s">
        <v>308</v>
      </c>
      <c r="M17" s="8" t="s">
        <v>459</v>
      </c>
      <c r="N17" s="8" t="s">
        <v>116</v>
      </c>
      <c r="O17" s="8" t="s">
        <v>304</v>
      </c>
      <c r="P17" s="8" t="s">
        <v>462</v>
      </c>
      <c r="Q17" s="8" t="s">
        <v>381</v>
      </c>
      <c r="R17" s="8" t="s">
        <v>463</v>
      </c>
      <c r="S17" s="8" t="s">
        <v>464</v>
      </c>
      <c r="T17" s="8" t="s">
        <v>465</v>
      </c>
      <c r="U17" s="8" t="s">
        <v>132</v>
      </c>
      <c r="V17" s="8" t="s">
        <v>296</v>
      </c>
      <c r="W17" s="8" t="s">
        <v>466</v>
      </c>
      <c r="X17" s="8" t="s">
        <v>467</v>
      </c>
      <c r="Z17" s="52" t="s">
        <v>308</v>
      </c>
      <c r="AA17" s="52" t="s">
        <v>455</v>
      </c>
      <c r="AC17" s="12">
        <f t="shared" si="1"/>
        <v>1</v>
      </c>
      <c r="AD17" s="12">
        <f t="shared" si="2"/>
        <v>0</v>
      </c>
      <c r="AE17" s="12">
        <f t="shared" si="3"/>
        <v>0</v>
      </c>
      <c r="AF17" s="12">
        <f t="shared" si="4"/>
        <v>1</v>
      </c>
      <c r="AG17" s="12">
        <f t="shared" si="5"/>
        <v>1</v>
      </c>
      <c r="AH17" s="12">
        <f t="shared" si="6"/>
        <v>1</v>
      </c>
      <c r="AI17" s="12">
        <f t="shared" si="7"/>
        <v>1</v>
      </c>
      <c r="AJ17" s="12">
        <f t="shared" si="8"/>
        <v>0</v>
      </c>
      <c r="AK17" s="12">
        <f t="shared" si="9"/>
        <v>0</v>
      </c>
      <c r="AL17" s="12">
        <f t="shared" si="10"/>
        <v>0</v>
      </c>
      <c r="AM17" s="12">
        <f t="shared" si="11"/>
        <v>0</v>
      </c>
      <c r="AN17" s="12">
        <f t="shared" si="12"/>
        <v>0</v>
      </c>
      <c r="AO17" s="12">
        <f t="shared" si="13"/>
        <v>1</v>
      </c>
      <c r="AP17" s="12">
        <f t="shared" si="14"/>
        <v>1</v>
      </c>
      <c r="AQ17" s="12">
        <f t="shared" si="15"/>
        <v>1</v>
      </c>
      <c r="AR17" s="12">
        <f t="shared" si="16"/>
        <v>1</v>
      </c>
      <c r="AS17" s="12">
        <f t="shared" si="17"/>
        <v>1</v>
      </c>
      <c r="AT17" s="12">
        <f t="shared" si="18"/>
        <v>1</v>
      </c>
      <c r="AU17" s="12">
        <f t="shared" si="19"/>
        <v>1</v>
      </c>
      <c r="AV17" s="12">
        <f t="shared" si="20"/>
        <v>0</v>
      </c>
      <c r="AW17" s="12">
        <f t="shared" si="21"/>
        <v>0</v>
      </c>
      <c r="AY17" s="12" t="e">
        <f t="shared" si="22"/>
        <v>#N/A</v>
      </c>
      <c r="AZ17" s="12" t="e">
        <f t="shared" si="23"/>
        <v>#N/A</v>
      </c>
    </row>
    <row r="18" spans="1:52" x14ac:dyDescent="0.25">
      <c r="A18" s="9" t="s">
        <v>68</v>
      </c>
      <c r="B18" s="8">
        <f t="shared" si="24"/>
        <v>10</v>
      </c>
      <c r="C18" s="42">
        <f t="shared" si="0"/>
        <v>1</v>
      </c>
      <c r="D18" s="41" t="s">
        <v>413</v>
      </c>
      <c r="E18" s="8" t="s">
        <v>454</v>
      </c>
      <c r="F18" s="8" t="s">
        <v>455</v>
      </c>
      <c r="G18" s="8" t="s">
        <v>371</v>
      </c>
      <c r="H18" s="8" t="s">
        <v>456</v>
      </c>
      <c r="I18" s="8" t="s">
        <v>457</v>
      </c>
      <c r="J18" s="8" t="s">
        <v>112</v>
      </c>
      <c r="K18" s="8" t="s">
        <v>458</v>
      </c>
      <c r="L18" s="8" t="s">
        <v>308</v>
      </c>
      <c r="M18" s="8" t="s">
        <v>459</v>
      </c>
      <c r="N18" s="8" t="s">
        <v>460</v>
      </c>
      <c r="O18" s="8" t="s">
        <v>304</v>
      </c>
      <c r="P18" s="8" t="s">
        <v>100</v>
      </c>
      <c r="Q18" s="8" t="s">
        <v>395</v>
      </c>
      <c r="R18" s="8" t="s">
        <v>463</v>
      </c>
      <c r="S18" s="8" t="s">
        <v>464</v>
      </c>
      <c r="T18" s="8" t="s">
        <v>384</v>
      </c>
      <c r="U18" s="8" t="s">
        <v>132</v>
      </c>
      <c r="V18" s="8" t="s">
        <v>296</v>
      </c>
      <c r="W18" s="8" t="s">
        <v>466</v>
      </c>
      <c r="X18" s="8" t="s">
        <v>358</v>
      </c>
      <c r="Z18" s="8" t="s">
        <v>464</v>
      </c>
      <c r="AA18" s="52" t="s">
        <v>276</v>
      </c>
      <c r="AC18" s="12">
        <f t="shared" si="1"/>
        <v>0</v>
      </c>
      <c r="AD18" s="12">
        <f t="shared" si="2"/>
        <v>0</v>
      </c>
      <c r="AE18" s="12">
        <f t="shared" si="3"/>
        <v>0</v>
      </c>
      <c r="AF18" s="12">
        <f t="shared" si="4"/>
        <v>1</v>
      </c>
      <c r="AG18" s="12">
        <f t="shared" si="5"/>
        <v>1</v>
      </c>
      <c r="AH18" s="12">
        <f t="shared" si="6"/>
        <v>1</v>
      </c>
      <c r="AI18" s="12">
        <f t="shared" si="7"/>
        <v>1</v>
      </c>
      <c r="AJ18" s="12">
        <f t="shared" si="8"/>
        <v>0</v>
      </c>
      <c r="AK18" s="12">
        <f t="shared" si="9"/>
        <v>0</v>
      </c>
      <c r="AL18" s="12">
        <f t="shared" si="10"/>
        <v>0</v>
      </c>
      <c r="AM18" s="12">
        <f t="shared" si="11"/>
        <v>1</v>
      </c>
      <c r="AN18" s="12">
        <f t="shared" si="12"/>
        <v>0</v>
      </c>
      <c r="AO18" s="12">
        <f t="shared" si="13"/>
        <v>0</v>
      </c>
      <c r="AP18" s="12">
        <f t="shared" si="14"/>
        <v>0</v>
      </c>
      <c r="AQ18" s="12">
        <f t="shared" si="15"/>
        <v>1</v>
      </c>
      <c r="AR18" s="12">
        <f t="shared" si="16"/>
        <v>1</v>
      </c>
      <c r="AS18" s="12">
        <f t="shared" si="17"/>
        <v>0</v>
      </c>
      <c r="AT18" s="12">
        <f t="shared" si="18"/>
        <v>1</v>
      </c>
      <c r="AU18" s="12">
        <f t="shared" si="19"/>
        <v>1</v>
      </c>
      <c r="AV18" s="12">
        <f t="shared" si="20"/>
        <v>0</v>
      </c>
      <c r="AW18" s="12">
        <f t="shared" si="21"/>
        <v>1</v>
      </c>
      <c r="AY18" s="12">
        <f t="shared" si="22"/>
        <v>1</v>
      </c>
      <c r="AZ18" s="12" t="e">
        <f t="shared" si="23"/>
        <v>#N/A</v>
      </c>
    </row>
    <row r="19" spans="1:52" x14ac:dyDescent="0.25">
      <c r="A19" s="9" t="s">
        <v>69</v>
      </c>
      <c r="B19" s="8">
        <f t="shared" si="24"/>
        <v>8</v>
      </c>
      <c r="C19" s="42">
        <f t="shared" si="0"/>
        <v>0</v>
      </c>
      <c r="D19" s="41" t="s">
        <v>95</v>
      </c>
      <c r="E19" s="8" t="s">
        <v>454</v>
      </c>
      <c r="F19" s="8" t="s">
        <v>455</v>
      </c>
      <c r="G19" s="8" t="s">
        <v>160</v>
      </c>
      <c r="H19" s="8" t="s">
        <v>161</v>
      </c>
      <c r="I19" s="8" t="s">
        <v>457</v>
      </c>
      <c r="J19" s="8" t="s">
        <v>112</v>
      </c>
      <c r="K19" s="8" t="s">
        <v>458</v>
      </c>
      <c r="L19" s="8" t="s">
        <v>308</v>
      </c>
      <c r="M19" s="8" t="s">
        <v>459</v>
      </c>
      <c r="N19" s="8" t="s">
        <v>460</v>
      </c>
      <c r="O19" s="8" t="s">
        <v>461</v>
      </c>
      <c r="P19" s="8" t="s">
        <v>462</v>
      </c>
      <c r="Q19" s="8" t="s">
        <v>395</v>
      </c>
      <c r="R19" s="8" t="s">
        <v>280</v>
      </c>
      <c r="S19" s="8" t="s">
        <v>464</v>
      </c>
      <c r="T19" s="8" t="s">
        <v>384</v>
      </c>
      <c r="U19" s="8" t="s">
        <v>163</v>
      </c>
      <c r="V19" s="8" t="s">
        <v>296</v>
      </c>
      <c r="W19" s="8" t="s">
        <v>466</v>
      </c>
      <c r="X19" s="8" t="s">
        <v>358</v>
      </c>
      <c r="Z19" s="52" t="s">
        <v>458</v>
      </c>
      <c r="AA19" s="52" t="s">
        <v>308</v>
      </c>
      <c r="AC19" s="12">
        <f t="shared" si="1"/>
        <v>0</v>
      </c>
      <c r="AD19" s="12">
        <f t="shared" si="2"/>
        <v>0</v>
      </c>
      <c r="AE19" s="12">
        <f t="shared" si="3"/>
        <v>0</v>
      </c>
      <c r="AF19" s="12">
        <f t="shared" si="4"/>
        <v>0</v>
      </c>
      <c r="AG19" s="12">
        <f t="shared" si="5"/>
        <v>0</v>
      </c>
      <c r="AH19" s="12">
        <f t="shared" si="6"/>
        <v>1</v>
      </c>
      <c r="AI19" s="12">
        <f t="shared" si="7"/>
        <v>1</v>
      </c>
      <c r="AJ19" s="12">
        <f t="shared" si="8"/>
        <v>0</v>
      </c>
      <c r="AK19" s="12">
        <f t="shared" si="9"/>
        <v>0</v>
      </c>
      <c r="AL19" s="12">
        <f t="shared" si="10"/>
        <v>0</v>
      </c>
      <c r="AM19" s="12">
        <f t="shared" si="11"/>
        <v>1</v>
      </c>
      <c r="AN19" s="12">
        <f t="shared" si="12"/>
        <v>1</v>
      </c>
      <c r="AO19" s="12">
        <f t="shared" si="13"/>
        <v>1</v>
      </c>
      <c r="AP19" s="12">
        <f t="shared" si="14"/>
        <v>0</v>
      </c>
      <c r="AQ19" s="12">
        <f t="shared" si="15"/>
        <v>0</v>
      </c>
      <c r="AR19" s="12">
        <f t="shared" si="16"/>
        <v>1</v>
      </c>
      <c r="AS19" s="12">
        <f t="shared" si="17"/>
        <v>0</v>
      </c>
      <c r="AT19" s="12">
        <f t="shared" si="18"/>
        <v>0</v>
      </c>
      <c r="AU19" s="12">
        <f t="shared" si="19"/>
        <v>1</v>
      </c>
      <c r="AV19" s="12">
        <f t="shared" si="20"/>
        <v>0</v>
      </c>
      <c r="AW19" s="12">
        <f t="shared" si="21"/>
        <v>1</v>
      </c>
      <c r="AY19" s="12" t="e">
        <f t="shared" si="22"/>
        <v>#N/A</v>
      </c>
      <c r="AZ19" s="12" t="e">
        <f t="shared" si="23"/>
        <v>#N/A</v>
      </c>
    </row>
    <row r="20" spans="1:52" x14ac:dyDescent="0.25">
      <c r="A20" s="9" t="s">
        <v>70</v>
      </c>
      <c r="B20" s="8">
        <f t="shared" si="24"/>
        <v>16</v>
      </c>
      <c r="C20" s="58">
        <f t="shared" si="0"/>
        <v>0</v>
      </c>
      <c r="D20" s="41" t="s">
        <v>453</v>
      </c>
      <c r="E20" s="8" t="s">
        <v>454</v>
      </c>
      <c r="F20" s="8" t="s">
        <v>278</v>
      </c>
      <c r="G20" s="8" t="s">
        <v>371</v>
      </c>
      <c r="H20" s="8" t="s">
        <v>456</v>
      </c>
      <c r="I20" s="8" t="s">
        <v>457</v>
      </c>
      <c r="J20" s="8" t="s">
        <v>112</v>
      </c>
      <c r="K20" s="8" t="s">
        <v>458</v>
      </c>
      <c r="L20" s="8" t="s">
        <v>294</v>
      </c>
      <c r="M20" s="8" t="s">
        <v>410</v>
      </c>
      <c r="N20" s="8" t="s">
        <v>460</v>
      </c>
      <c r="O20" s="8" t="s">
        <v>461</v>
      </c>
      <c r="P20" s="8" t="s">
        <v>462</v>
      </c>
      <c r="Q20" s="8" t="s">
        <v>395</v>
      </c>
      <c r="R20" s="8" t="s">
        <v>463</v>
      </c>
      <c r="S20" s="8" t="s">
        <v>464</v>
      </c>
      <c r="T20" s="8" t="s">
        <v>465</v>
      </c>
      <c r="U20" s="8" t="s">
        <v>132</v>
      </c>
      <c r="V20" s="8" t="s">
        <v>296</v>
      </c>
      <c r="W20" s="8" t="s">
        <v>466</v>
      </c>
      <c r="X20" s="8" t="s">
        <v>467</v>
      </c>
      <c r="Z20" s="52" t="s">
        <v>466</v>
      </c>
      <c r="AA20" s="53" t="s">
        <v>468</v>
      </c>
      <c r="AC20" s="12">
        <f t="shared" si="1"/>
        <v>1</v>
      </c>
      <c r="AD20" s="12">
        <f t="shared" si="2"/>
        <v>0</v>
      </c>
      <c r="AE20" s="12">
        <f t="shared" si="3"/>
        <v>1</v>
      </c>
      <c r="AF20" s="12">
        <f t="shared" si="4"/>
        <v>1</v>
      </c>
      <c r="AG20" s="12">
        <f t="shared" si="5"/>
        <v>1</v>
      </c>
      <c r="AH20" s="12">
        <f t="shared" si="6"/>
        <v>1</v>
      </c>
      <c r="AI20" s="12">
        <f t="shared" si="7"/>
        <v>1</v>
      </c>
      <c r="AJ20" s="12">
        <f t="shared" si="8"/>
        <v>0</v>
      </c>
      <c r="AK20" s="12">
        <f t="shared" si="9"/>
        <v>1</v>
      </c>
      <c r="AL20" s="12">
        <f t="shared" si="10"/>
        <v>1</v>
      </c>
      <c r="AM20" s="12">
        <f t="shared" si="11"/>
        <v>1</v>
      </c>
      <c r="AN20" s="12">
        <f t="shared" si="12"/>
        <v>1</v>
      </c>
      <c r="AO20" s="12">
        <f t="shared" si="13"/>
        <v>1</v>
      </c>
      <c r="AP20" s="12">
        <f t="shared" si="14"/>
        <v>0</v>
      </c>
      <c r="AQ20" s="12">
        <f t="shared" si="15"/>
        <v>1</v>
      </c>
      <c r="AR20" s="12">
        <f t="shared" si="16"/>
        <v>1</v>
      </c>
      <c r="AS20" s="12">
        <f t="shared" si="17"/>
        <v>1</v>
      </c>
      <c r="AT20" s="12">
        <f t="shared" si="18"/>
        <v>1</v>
      </c>
      <c r="AU20" s="12">
        <f t="shared" si="19"/>
        <v>1</v>
      </c>
      <c r="AV20" s="12">
        <f t="shared" si="20"/>
        <v>0</v>
      </c>
      <c r="AW20" s="12">
        <f t="shared" si="21"/>
        <v>0</v>
      </c>
      <c r="AY20" s="12" t="e">
        <f t="shared" si="22"/>
        <v>#N/A</v>
      </c>
      <c r="AZ20" s="12" t="e">
        <f t="shared" si="23"/>
        <v>#N/A</v>
      </c>
    </row>
    <row r="21" spans="1:52" x14ac:dyDescent="0.25">
      <c r="A21" s="9" t="s">
        <v>71</v>
      </c>
      <c r="B21" s="8">
        <f t="shared" si="24"/>
        <v>16</v>
      </c>
      <c r="C21" s="42">
        <f t="shared" si="0"/>
        <v>1</v>
      </c>
      <c r="D21" s="41" t="s">
        <v>453</v>
      </c>
      <c r="E21" s="8" t="s">
        <v>454</v>
      </c>
      <c r="F21" s="8" t="s">
        <v>455</v>
      </c>
      <c r="G21" s="8" t="s">
        <v>371</v>
      </c>
      <c r="H21" s="8" t="s">
        <v>456</v>
      </c>
      <c r="I21" s="8" t="s">
        <v>457</v>
      </c>
      <c r="J21" s="8" t="s">
        <v>112</v>
      </c>
      <c r="K21" s="8" t="s">
        <v>458</v>
      </c>
      <c r="L21" s="8" t="s">
        <v>294</v>
      </c>
      <c r="M21" s="8" t="s">
        <v>410</v>
      </c>
      <c r="N21" s="8" t="s">
        <v>460</v>
      </c>
      <c r="O21" s="8" t="s">
        <v>461</v>
      </c>
      <c r="P21" s="8" t="s">
        <v>462</v>
      </c>
      <c r="Q21" s="8" t="s">
        <v>381</v>
      </c>
      <c r="R21" s="8" t="s">
        <v>463</v>
      </c>
      <c r="S21" s="8" t="s">
        <v>464</v>
      </c>
      <c r="T21" s="8" t="s">
        <v>465</v>
      </c>
      <c r="U21" s="8" t="s">
        <v>132</v>
      </c>
      <c r="V21" s="8" t="s">
        <v>296</v>
      </c>
      <c r="W21" s="8" t="s">
        <v>466</v>
      </c>
      <c r="X21" s="8" t="s">
        <v>467</v>
      </c>
      <c r="Z21" s="52" t="s">
        <v>466</v>
      </c>
      <c r="AA21" s="8" t="s">
        <v>132</v>
      </c>
      <c r="AC21" s="12">
        <f t="shared" si="1"/>
        <v>1</v>
      </c>
      <c r="AD21" s="12">
        <f t="shared" si="2"/>
        <v>0</v>
      </c>
      <c r="AE21" s="12">
        <f t="shared" si="3"/>
        <v>0</v>
      </c>
      <c r="AF21" s="12">
        <f t="shared" si="4"/>
        <v>1</v>
      </c>
      <c r="AG21" s="12">
        <f t="shared" si="5"/>
        <v>1</v>
      </c>
      <c r="AH21" s="12">
        <f t="shared" si="6"/>
        <v>1</v>
      </c>
      <c r="AI21" s="12">
        <f t="shared" si="7"/>
        <v>1</v>
      </c>
      <c r="AJ21" s="12">
        <f t="shared" si="8"/>
        <v>0</v>
      </c>
      <c r="AK21" s="12">
        <f t="shared" si="9"/>
        <v>1</v>
      </c>
      <c r="AL21" s="12">
        <f t="shared" si="10"/>
        <v>1</v>
      </c>
      <c r="AM21" s="12">
        <f t="shared" si="11"/>
        <v>1</v>
      </c>
      <c r="AN21" s="12">
        <f t="shared" si="12"/>
        <v>1</v>
      </c>
      <c r="AO21" s="12">
        <f t="shared" si="13"/>
        <v>1</v>
      </c>
      <c r="AP21" s="12">
        <f t="shared" si="14"/>
        <v>1</v>
      </c>
      <c r="AQ21" s="12">
        <f t="shared" si="15"/>
        <v>1</v>
      </c>
      <c r="AR21" s="12">
        <f t="shared" si="16"/>
        <v>1</v>
      </c>
      <c r="AS21" s="12">
        <f t="shared" si="17"/>
        <v>1</v>
      </c>
      <c r="AT21" s="12">
        <f t="shared" si="18"/>
        <v>1</v>
      </c>
      <c r="AU21" s="12">
        <f t="shared" si="19"/>
        <v>1</v>
      </c>
      <c r="AV21" s="12">
        <f t="shared" si="20"/>
        <v>0</v>
      </c>
      <c r="AW21" s="12">
        <f t="shared" si="21"/>
        <v>0</v>
      </c>
      <c r="AY21" s="12" t="e">
        <f t="shared" si="22"/>
        <v>#N/A</v>
      </c>
      <c r="AZ21" s="12">
        <f t="shared" si="23"/>
        <v>1</v>
      </c>
    </row>
    <row r="22" spans="1:52" x14ac:dyDescent="0.25">
      <c r="A22" s="9" t="s">
        <v>72</v>
      </c>
      <c r="B22" s="8">
        <f t="shared" si="24"/>
        <v>11</v>
      </c>
      <c r="C22" s="42">
        <f t="shared" si="0"/>
        <v>1</v>
      </c>
      <c r="D22" s="41" t="s">
        <v>453</v>
      </c>
      <c r="E22" s="8" t="s">
        <v>454</v>
      </c>
      <c r="F22" s="8" t="s">
        <v>455</v>
      </c>
      <c r="G22" s="8" t="s">
        <v>160</v>
      </c>
      <c r="H22" s="8" t="s">
        <v>456</v>
      </c>
      <c r="I22" s="8" t="s">
        <v>276</v>
      </c>
      <c r="J22" s="8" t="s">
        <v>112</v>
      </c>
      <c r="K22" s="8" t="s">
        <v>458</v>
      </c>
      <c r="L22" s="8" t="s">
        <v>294</v>
      </c>
      <c r="M22" s="8" t="s">
        <v>410</v>
      </c>
      <c r="N22" s="8" t="s">
        <v>460</v>
      </c>
      <c r="O22" s="8" t="s">
        <v>461</v>
      </c>
      <c r="P22" s="8" t="s">
        <v>462</v>
      </c>
      <c r="Q22" s="8" t="s">
        <v>395</v>
      </c>
      <c r="R22" s="8" t="s">
        <v>280</v>
      </c>
      <c r="S22" s="8" t="s">
        <v>464</v>
      </c>
      <c r="T22" s="8" t="s">
        <v>384</v>
      </c>
      <c r="U22" s="8" t="s">
        <v>132</v>
      </c>
      <c r="V22" s="8" t="s">
        <v>296</v>
      </c>
      <c r="W22" s="8" t="s">
        <v>466</v>
      </c>
      <c r="X22" s="8" t="s">
        <v>467</v>
      </c>
      <c r="Z22" s="8" t="s">
        <v>456</v>
      </c>
      <c r="AA22" s="52" t="s">
        <v>160</v>
      </c>
      <c r="AC22" s="12">
        <f t="shared" si="1"/>
        <v>1</v>
      </c>
      <c r="AD22" s="12">
        <f t="shared" si="2"/>
        <v>0</v>
      </c>
      <c r="AE22" s="12">
        <f t="shared" si="3"/>
        <v>0</v>
      </c>
      <c r="AF22" s="12">
        <f t="shared" si="4"/>
        <v>0</v>
      </c>
      <c r="AG22" s="12">
        <f t="shared" si="5"/>
        <v>1</v>
      </c>
      <c r="AH22" s="12">
        <f t="shared" si="6"/>
        <v>0</v>
      </c>
      <c r="AI22" s="12">
        <f t="shared" si="7"/>
        <v>1</v>
      </c>
      <c r="AJ22" s="12">
        <f t="shared" si="8"/>
        <v>0</v>
      </c>
      <c r="AK22" s="12">
        <f t="shared" si="9"/>
        <v>1</v>
      </c>
      <c r="AL22" s="12">
        <f t="shared" si="10"/>
        <v>1</v>
      </c>
      <c r="AM22" s="12">
        <f t="shared" si="11"/>
        <v>1</v>
      </c>
      <c r="AN22" s="12">
        <f t="shared" si="12"/>
        <v>1</v>
      </c>
      <c r="AO22" s="12">
        <f t="shared" si="13"/>
        <v>1</v>
      </c>
      <c r="AP22" s="12">
        <f t="shared" si="14"/>
        <v>0</v>
      </c>
      <c r="AQ22" s="12">
        <f t="shared" si="15"/>
        <v>0</v>
      </c>
      <c r="AR22" s="12">
        <f t="shared" si="16"/>
        <v>1</v>
      </c>
      <c r="AS22" s="12">
        <f t="shared" si="17"/>
        <v>0</v>
      </c>
      <c r="AT22" s="12">
        <f t="shared" si="18"/>
        <v>1</v>
      </c>
      <c r="AU22" s="12">
        <f t="shared" si="19"/>
        <v>1</v>
      </c>
      <c r="AV22" s="12">
        <f t="shared" si="20"/>
        <v>0</v>
      </c>
      <c r="AW22" s="12">
        <f t="shared" si="21"/>
        <v>0</v>
      </c>
      <c r="AY22" s="12">
        <f t="shared" si="22"/>
        <v>1</v>
      </c>
      <c r="AZ22" s="12" t="e">
        <f t="shared" si="23"/>
        <v>#N/A</v>
      </c>
    </row>
    <row r="23" spans="1:52" x14ac:dyDescent="0.25">
      <c r="A23" s="9" t="s">
        <v>73</v>
      </c>
      <c r="B23" s="8">
        <f t="shared" si="24"/>
        <v>12</v>
      </c>
      <c r="C23" s="42">
        <f t="shared" si="0"/>
        <v>1</v>
      </c>
      <c r="D23" s="41" t="s">
        <v>413</v>
      </c>
      <c r="E23" s="8" t="s">
        <v>454</v>
      </c>
      <c r="F23" s="8" t="s">
        <v>278</v>
      </c>
      <c r="G23" s="8" t="s">
        <v>371</v>
      </c>
      <c r="H23" s="8" t="s">
        <v>456</v>
      </c>
      <c r="I23" s="8" t="s">
        <v>457</v>
      </c>
      <c r="J23" s="8" t="s">
        <v>112</v>
      </c>
      <c r="K23" s="8" t="s">
        <v>165</v>
      </c>
      <c r="L23" s="8" t="s">
        <v>308</v>
      </c>
      <c r="M23" s="8" t="s">
        <v>459</v>
      </c>
      <c r="N23" s="8" t="s">
        <v>116</v>
      </c>
      <c r="O23" s="8" t="s">
        <v>304</v>
      </c>
      <c r="P23" s="8" t="s">
        <v>462</v>
      </c>
      <c r="Q23" s="8" t="s">
        <v>395</v>
      </c>
      <c r="R23" s="8" t="s">
        <v>463</v>
      </c>
      <c r="S23" s="8" t="s">
        <v>464</v>
      </c>
      <c r="T23" s="8" t="s">
        <v>465</v>
      </c>
      <c r="U23" s="8" t="s">
        <v>132</v>
      </c>
      <c r="V23" s="8" t="s">
        <v>296</v>
      </c>
      <c r="W23" s="8" t="s">
        <v>466</v>
      </c>
      <c r="X23" s="8" t="s">
        <v>467</v>
      </c>
      <c r="Z23" s="8" t="s">
        <v>463</v>
      </c>
      <c r="AA23" s="52" t="s">
        <v>459</v>
      </c>
      <c r="AC23" s="12">
        <f t="shared" si="1"/>
        <v>0</v>
      </c>
      <c r="AD23" s="12">
        <f t="shared" si="2"/>
        <v>0</v>
      </c>
      <c r="AE23" s="12">
        <f t="shared" si="3"/>
        <v>1</v>
      </c>
      <c r="AF23" s="12">
        <f t="shared" si="4"/>
        <v>1</v>
      </c>
      <c r="AG23" s="12">
        <f t="shared" si="5"/>
        <v>1</v>
      </c>
      <c r="AH23" s="12">
        <f t="shared" si="6"/>
        <v>1</v>
      </c>
      <c r="AI23" s="12">
        <f t="shared" si="7"/>
        <v>1</v>
      </c>
      <c r="AJ23" s="12">
        <f t="shared" si="8"/>
        <v>1</v>
      </c>
      <c r="AK23" s="12">
        <f t="shared" si="9"/>
        <v>0</v>
      </c>
      <c r="AL23" s="12">
        <f t="shared" si="10"/>
        <v>0</v>
      </c>
      <c r="AM23" s="12">
        <f t="shared" si="11"/>
        <v>0</v>
      </c>
      <c r="AN23" s="12">
        <f t="shared" si="12"/>
        <v>0</v>
      </c>
      <c r="AO23" s="12">
        <f t="shared" si="13"/>
        <v>1</v>
      </c>
      <c r="AP23" s="12">
        <f t="shared" si="14"/>
        <v>0</v>
      </c>
      <c r="AQ23" s="12">
        <f t="shared" si="15"/>
        <v>1</v>
      </c>
      <c r="AR23" s="12">
        <f t="shared" si="16"/>
        <v>1</v>
      </c>
      <c r="AS23" s="12">
        <f t="shared" si="17"/>
        <v>1</v>
      </c>
      <c r="AT23" s="12">
        <f t="shared" si="18"/>
        <v>1</v>
      </c>
      <c r="AU23" s="12">
        <f t="shared" si="19"/>
        <v>1</v>
      </c>
      <c r="AV23" s="12">
        <f t="shared" si="20"/>
        <v>0</v>
      </c>
      <c r="AW23" s="12">
        <f t="shared" si="21"/>
        <v>0</v>
      </c>
      <c r="AY23" s="12">
        <f t="shared" si="22"/>
        <v>1</v>
      </c>
      <c r="AZ23" s="12" t="e">
        <f t="shared" si="23"/>
        <v>#N/A</v>
      </c>
    </row>
    <row r="24" spans="1:52" x14ac:dyDescent="0.25">
      <c r="A24" s="9" t="s">
        <v>74</v>
      </c>
      <c r="B24" s="8">
        <f t="shared" si="24"/>
        <v>9</v>
      </c>
      <c r="C24" s="42">
        <f t="shared" si="0"/>
        <v>0</v>
      </c>
      <c r="D24" s="41" t="s">
        <v>413</v>
      </c>
      <c r="E24" s="8" t="s">
        <v>386</v>
      </c>
      <c r="F24" s="8" t="s">
        <v>278</v>
      </c>
      <c r="G24" s="8" t="s">
        <v>371</v>
      </c>
      <c r="H24" s="8" t="s">
        <v>456</v>
      </c>
      <c r="I24" s="8" t="s">
        <v>276</v>
      </c>
      <c r="J24" s="8" t="s">
        <v>245</v>
      </c>
      <c r="K24" s="8" t="s">
        <v>165</v>
      </c>
      <c r="L24" s="8" t="s">
        <v>308</v>
      </c>
      <c r="M24" s="8" t="s">
        <v>410</v>
      </c>
      <c r="N24" s="8" t="s">
        <v>116</v>
      </c>
      <c r="O24" s="8" t="s">
        <v>304</v>
      </c>
      <c r="P24" s="8" t="s">
        <v>100</v>
      </c>
      <c r="Q24" s="8" t="s">
        <v>381</v>
      </c>
      <c r="R24" s="8" t="s">
        <v>463</v>
      </c>
      <c r="S24" s="8" t="s">
        <v>469</v>
      </c>
      <c r="T24" s="8" t="s">
        <v>384</v>
      </c>
      <c r="U24" s="8" t="s">
        <v>163</v>
      </c>
      <c r="V24" s="8" t="s">
        <v>199</v>
      </c>
      <c r="W24" s="8" t="s">
        <v>466</v>
      </c>
      <c r="X24" s="8" t="s">
        <v>358</v>
      </c>
      <c r="Z24" s="52" t="s">
        <v>116</v>
      </c>
      <c r="AA24" s="52" t="s">
        <v>459</v>
      </c>
      <c r="AC24" s="12">
        <f t="shared" si="1"/>
        <v>0</v>
      </c>
      <c r="AD24" s="12">
        <f t="shared" si="2"/>
        <v>1</v>
      </c>
      <c r="AE24" s="12">
        <f t="shared" si="3"/>
        <v>1</v>
      </c>
      <c r="AF24" s="12">
        <f t="shared" si="4"/>
        <v>1</v>
      </c>
      <c r="AG24" s="12">
        <f t="shared" si="5"/>
        <v>1</v>
      </c>
      <c r="AH24" s="12">
        <f t="shared" si="6"/>
        <v>0</v>
      </c>
      <c r="AI24" s="12">
        <f t="shared" si="7"/>
        <v>0</v>
      </c>
      <c r="AJ24" s="12">
        <f t="shared" si="8"/>
        <v>1</v>
      </c>
      <c r="AK24" s="12">
        <f t="shared" si="9"/>
        <v>0</v>
      </c>
      <c r="AL24" s="12">
        <f t="shared" si="10"/>
        <v>1</v>
      </c>
      <c r="AM24" s="12">
        <f t="shared" si="11"/>
        <v>0</v>
      </c>
      <c r="AN24" s="12">
        <f t="shared" si="12"/>
        <v>0</v>
      </c>
      <c r="AO24" s="12">
        <f t="shared" si="13"/>
        <v>0</v>
      </c>
      <c r="AP24" s="12">
        <f t="shared" si="14"/>
        <v>1</v>
      </c>
      <c r="AQ24" s="12">
        <f t="shared" si="15"/>
        <v>1</v>
      </c>
      <c r="AR24" s="12">
        <f t="shared" si="16"/>
        <v>0</v>
      </c>
      <c r="AS24" s="12">
        <f t="shared" si="17"/>
        <v>0</v>
      </c>
      <c r="AT24" s="12">
        <f t="shared" si="18"/>
        <v>0</v>
      </c>
      <c r="AU24" s="12">
        <f t="shared" si="19"/>
        <v>0</v>
      </c>
      <c r="AV24" s="12">
        <f t="shared" si="20"/>
        <v>0</v>
      </c>
      <c r="AW24" s="12">
        <f t="shared" si="21"/>
        <v>1</v>
      </c>
      <c r="AY24" s="12" t="e">
        <f t="shared" si="22"/>
        <v>#N/A</v>
      </c>
      <c r="AZ24" s="12" t="e">
        <f t="shared" si="23"/>
        <v>#N/A</v>
      </c>
    </row>
    <row r="25" spans="1:52" x14ac:dyDescent="0.25">
      <c r="A25" s="9" t="s">
        <v>75</v>
      </c>
      <c r="B25" s="8">
        <f t="shared" si="24"/>
        <v>12</v>
      </c>
      <c r="C25" s="42">
        <f t="shared" si="0"/>
        <v>2</v>
      </c>
      <c r="D25" s="41" t="s">
        <v>413</v>
      </c>
      <c r="E25" s="8" t="s">
        <v>454</v>
      </c>
      <c r="F25" s="8" t="s">
        <v>455</v>
      </c>
      <c r="G25" s="8" t="s">
        <v>160</v>
      </c>
      <c r="H25" s="8" t="s">
        <v>456</v>
      </c>
      <c r="I25" s="8" t="s">
        <v>457</v>
      </c>
      <c r="J25" s="8" t="s">
        <v>112</v>
      </c>
      <c r="K25" s="8" t="s">
        <v>458</v>
      </c>
      <c r="L25" s="8" t="s">
        <v>294</v>
      </c>
      <c r="M25" s="8" t="s">
        <v>459</v>
      </c>
      <c r="N25" s="8" t="s">
        <v>460</v>
      </c>
      <c r="O25" s="8" t="s">
        <v>461</v>
      </c>
      <c r="P25" s="8" t="s">
        <v>462</v>
      </c>
      <c r="Q25" s="8" t="s">
        <v>395</v>
      </c>
      <c r="R25" s="8" t="s">
        <v>463</v>
      </c>
      <c r="S25" s="8" t="s">
        <v>464</v>
      </c>
      <c r="T25" s="8" t="s">
        <v>465</v>
      </c>
      <c r="U25" s="8" t="s">
        <v>132</v>
      </c>
      <c r="V25" s="8" t="s">
        <v>296</v>
      </c>
      <c r="W25" s="8" t="s">
        <v>466</v>
      </c>
      <c r="X25" s="8" t="s">
        <v>467</v>
      </c>
      <c r="Z25" s="8" t="s">
        <v>463</v>
      </c>
      <c r="AA25" s="8" t="s">
        <v>460</v>
      </c>
      <c r="AC25" s="12">
        <f t="shared" si="1"/>
        <v>0</v>
      </c>
      <c r="AD25" s="12">
        <f t="shared" si="2"/>
        <v>0</v>
      </c>
      <c r="AE25" s="12">
        <f t="shared" si="3"/>
        <v>0</v>
      </c>
      <c r="AF25" s="12">
        <f t="shared" si="4"/>
        <v>0</v>
      </c>
      <c r="AG25" s="12">
        <f t="shared" si="5"/>
        <v>1</v>
      </c>
      <c r="AH25" s="12">
        <f t="shared" si="6"/>
        <v>1</v>
      </c>
      <c r="AI25" s="12">
        <f t="shared" si="7"/>
        <v>1</v>
      </c>
      <c r="AJ25" s="12">
        <f t="shared" si="8"/>
        <v>0</v>
      </c>
      <c r="AK25" s="12">
        <f t="shared" si="9"/>
        <v>1</v>
      </c>
      <c r="AL25" s="12">
        <f t="shared" si="10"/>
        <v>0</v>
      </c>
      <c r="AM25" s="12">
        <f t="shared" si="11"/>
        <v>1</v>
      </c>
      <c r="AN25" s="12">
        <f t="shared" si="12"/>
        <v>1</v>
      </c>
      <c r="AO25" s="12">
        <f t="shared" si="13"/>
        <v>1</v>
      </c>
      <c r="AP25" s="12">
        <f t="shared" si="14"/>
        <v>0</v>
      </c>
      <c r="AQ25" s="12">
        <f t="shared" si="15"/>
        <v>1</v>
      </c>
      <c r="AR25" s="12">
        <f t="shared" si="16"/>
        <v>1</v>
      </c>
      <c r="AS25" s="12">
        <f t="shared" si="17"/>
        <v>1</v>
      </c>
      <c r="AT25" s="12">
        <f t="shared" si="18"/>
        <v>1</v>
      </c>
      <c r="AU25" s="12">
        <f t="shared" si="19"/>
        <v>1</v>
      </c>
      <c r="AV25" s="12">
        <f t="shared" si="20"/>
        <v>0</v>
      </c>
      <c r="AW25" s="12">
        <f t="shared" si="21"/>
        <v>0</v>
      </c>
      <c r="AY25" s="12">
        <f t="shared" si="22"/>
        <v>1</v>
      </c>
      <c r="AZ25" s="12">
        <f t="shared" si="23"/>
        <v>1</v>
      </c>
    </row>
    <row r="26" spans="1:52" ht="15.75" thickBot="1" x14ac:dyDescent="0.3">
      <c r="A26" s="43" t="s">
        <v>98</v>
      </c>
      <c r="B26" s="44">
        <f t="shared" si="24"/>
        <v>14</v>
      </c>
      <c r="C26" s="45">
        <f t="shared" si="0"/>
        <v>2</v>
      </c>
      <c r="D26" s="41" t="s">
        <v>453</v>
      </c>
      <c r="E26" s="8" t="s">
        <v>454</v>
      </c>
      <c r="F26" s="8" t="s">
        <v>455</v>
      </c>
      <c r="G26" s="8" t="s">
        <v>371</v>
      </c>
      <c r="H26" s="8" t="s">
        <v>456</v>
      </c>
      <c r="I26" s="8" t="s">
        <v>457</v>
      </c>
      <c r="J26" s="8" t="s">
        <v>112</v>
      </c>
      <c r="K26" s="8" t="s">
        <v>458</v>
      </c>
      <c r="L26" s="8" t="s">
        <v>294</v>
      </c>
      <c r="M26" s="8" t="s">
        <v>459</v>
      </c>
      <c r="N26" s="8" t="s">
        <v>460</v>
      </c>
      <c r="O26" s="8" t="s">
        <v>461</v>
      </c>
      <c r="P26" s="8" t="s">
        <v>462</v>
      </c>
      <c r="Q26" s="8" t="s">
        <v>395</v>
      </c>
      <c r="R26" s="8" t="s">
        <v>463</v>
      </c>
      <c r="S26" s="8" t="s">
        <v>464</v>
      </c>
      <c r="T26" s="8" t="s">
        <v>465</v>
      </c>
      <c r="U26" s="8" t="s">
        <v>132</v>
      </c>
      <c r="V26" s="8" t="s">
        <v>296</v>
      </c>
      <c r="W26" s="8" t="s">
        <v>466</v>
      </c>
      <c r="X26" s="8" t="s">
        <v>467</v>
      </c>
      <c r="Z26" s="8" t="s">
        <v>371</v>
      </c>
      <c r="AA26" s="8" t="s">
        <v>132</v>
      </c>
      <c r="AC26" s="12">
        <f t="shared" si="1"/>
        <v>1</v>
      </c>
      <c r="AD26" s="12">
        <f t="shared" si="2"/>
        <v>0</v>
      </c>
      <c r="AE26" s="12">
        <f t="shared" si="3"/>
        <v>0</v>
      </c>
      <c r="AF26" s="12">
        <f t="shared" si="4"/>
        <v>1</v>
      </c>
      <c r="AG26" s="12">
        <f t="shared" si="5"/>
        <v>1</v>
      </c>
      <c r="AH26" s="12">
        <f t="shared" si="6"/>
        <v>1</v>
      </c>
      <c r="AI26" s="12">
        <f t="shared" si="7"/>
        <v>1</v>
      </c>
      <c r="AJ26" s="12">
        <f t="shared" si="8"/>
        <v>0</v>
      </c>
      <c r="AK26" s="12">
        <f t="shared" si="9"/>
        <v>1</v>
      </c>
      <c r="AL26" s="12">
        <f t="shared" si="10"/>
        <v>0</v>
      </c>
      <c r="AM26" s="12">
        <f t="shared" si="11"/>
        <v>1</v>
      </c>
      <c r="AN26" s="12">
        <f t="shared" si="12"/>
        <v>1</v>
      </c>
      <c r="AO26" s="12">
        <f t="shared" si="13"/>
        <v>1</v>
      </c>
      <c r="AP26" s="12">
        <f t="shared" si="14"/>
        <v>0</v>
      </c>
      <c r="AQ26" s="12">
        <f t="shared" si="15"/>
        <v>1</v>
      </c>
      <c r="AR26" s="12">
        <f t="shared" si="16"/>
        <v>1</v>
      </c>
      <c r="AS26" s="12">
        <f t="shared" si="17"/>
        <v>1</v>
      </c>
      <c r="AT26" s="12">
        <f t="shared" si="18"/>
        <v>1</v>
      </c>
      <c r="AU26" s="12">
        <f t="shared" si="19"/>
        <v>1</v>
      </c>
      <c r="AV26" s="12">
        <f t="shared" si="20"/>
        <v>0</v>
      </c>
      <c r="AW26" s="12">
        <f t="shared" si="21"/>
        <v>0</v>
      </c>
      <c r="AY26" s="12">
        <f t="shared" si="22"/>
        <v>1</v>
      </c>
      <c r="AZ26" s="12">
        <f t="shared" si="23"/>
        <v>1</v>
      </c>
    </row>
    <row r="27" spans="1:52" x14ac:dyDescent="0.25">
      <c r="A27" s="36" t="s">
        <v>99</v>
      </c>
    </row>
    <row r="28" spans="1:52" x14ac:dyDescent="0.25">
      <c r="A28" s="35"/>
      <c r="D28" s="8" t="s">
        <v>453</v>
      </c>
      <c r="E28" s="8" t="s">
        <v>386</v>
      </c>
      <c r="F28" s="8" t="s">
        <v>278</v>
      </c>
      <c r="G28" s="8" t="s">
        <v>371</v>
      </c>
      <c r="H28" s="8" t="s">
        <v>456</v>
      </c>
      <c r="I28" s="8" t="s">
        <v>457</v>
      </c>
      <c r="J28" s="8" t="s">
        <v>112</v>
      </c>
      <c r="K28" s="8" t="s">
        <v>165</v>
      </c>
      <c r="L28" s="8" t="s">
        <v>294</v>
      </c>
      <c r="M28" s="8" t="s">
        <v>410</v>
      </c>
      <c r="N28" s="8" t="s">
        <v>460</v>
      </c>
      <c r="O28" s="8" t="s">
        <v>461</v>
      </c>
      <c r="P28" s="8" t="s">
        <v>462</v>
      </c>
      <c r="Q28" s="8" t="s">
        <v>381</v>
      </c>
      <c r="R28" s="56" t="s">
        <v>463</v>
      </c>
      <c r="S28" s="8" t="s">
        <v>464</v>
      </c>
      <c r="T28" s="8" t="s">
        <v>465</v>
      </c>
      <c r="U28" s="8" t="s">
        <v>132</v>
      </c>
      <c r="V28" s="8" t="s">
        <v>296</v>
      </c>
      <c r="W28" s="8" t="s">
        <v>471</v>
      </c>
      <c r="X28" s="8" t="s">
        <v>358</v>
      </c>
    </row>
    <row r="29" spans="1:52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</row>
  </sheetData>
  <conditionalFormatting sqref="D3:D26">
    <cfRule type="cellIs" dxfId="53" priority="13" operator="notEqual">
      <formula>$D$28</formula>
    </cfRule>
  </conditionalFormatting>
  <conditionalFormatting sqref="E3:E26">
    <cfRule type="cellIs" dxfId="52" priority="14" operator="notEqual">
      <formula>$E$28</formula>
    </cfRule>
  </conditionalFormatting>
  <conditionalFormatting sqref="F3:F26">
    <cfRule type="cellIs" dxfId="51" priority="15" operator="notEqual">
      <formula>$F$28</formula>
    </cfRule>
  </conditionalFormatting>
  <conditionalFormatting sqref="G3:G26">
    <cfRule type="cellIs" dxfId="50" priority="16" operator="notEqual">
      <formula>$G$28</formula>
    </cfRule>
  </conditionalFormatting>
  <conditionalFormatting sqref="H3:H26">
    <cfRule type="cellIs" dxfId="49" priority="17" operator="notEqual">
      <formula>$H$28</formula>
    </cfRule>
  </conditionalFormatting>
  <conditionalFormatting sqref="I3:I26">
    <cfRule type="cellIs" dxfId="48" priority="18" operator="notEqual">
      <formula>$I$28</formula>
    </cfRule>
  </conditionalFormatting>
  <conditionalFormatting sqref="J3:J26">
    <cfRule type="cellIs" dxfId="47" priority="19" operator="notEqual">
      <formula>$J$28</formula>
    </cfRule>
  </conditionalFormatting>
  <conditionalFormatting sqref="K3:K26">
    <cfRule type="cellIs" dxfId="46" priority="20" operator="notEqual">
      <formula>$K$28</formula>
    </cfRule>
  </conditionalFormatting>
  <conditionalFormatting sqref="L3:L26">
    <cfRule type="cellIs" dxfId="45" priority="21" operator="notEqual">
      <formula>$L$28</formula>
    </cfRule>
  </conditionalFormatting>
  <conditionalFormatting sqref="M3:M26">
    <cfRule type="cellIs" dxfId="44" priority="22" operator="notEqual">
      <formula>$M$28</formula>
    </cfRule>
  </conditionalFormatting>
  <conditionalFormatting sqref="N3:N26">
    <cfRule type="cellIs" dxfId="43" priority="23" operator="notEqual">
      <formula>$N$28</formula>
    </cfRule>
  </conditionalFormatting>
  <conditionalFormatting sqref="O3:O26">
    <cfRule type="cellIs" dxfId="42" priority="24" operator="notEqual">
      <formula>$O$28</formula>
    </cfRule>
  </conditionalFormatting>
  <conditionalFormatting sqref="P3:P26">
    <cfRule type="cellIs" dxfId="41" priority="25" operator="notEqual">
      <formula>$P$28</formula>
    </cfRule>
  </conditionalFormatting>
  <conditionalFormatting sqref="Q3:Q26">
    <cfRule type="cellIs" dxfId="40" priority="26" operator="notEqual">
      <formula>$Q$28</formula>
    </cfRule>
  </conditionalFormatting>
  <conditionalFormatting sqref="R3:R26">
    <cfRule type="cellIs" dxfId="39" priority="27" operator="notEqual">
      <formula>$R$28</formula>
    </cfRule>
  </conditionalFormatting>
  <conditionalFormatting sqref="S3:S26">
    <cfRule type="cellIs" dxfId="38" priority="12" operator="notEqual">
      <formula>$S$28</formula>
    </cfRule>
  </conditionalFormatting>
  <conditionalFormatting sqref="T3:T26">
    <cfRule type="cellIs" dxfId="37" priority="11" operator="notEqual">
      <formula>$T$28</formula>
    </cfRule>
  </conditionalFormatting>
  <conditionalFormatting sqref="U3:U26">
    <cfRule type="cellIs" dxfId="36" priority="10" operator="notEqual">
      <formula>$U$28</formula>
    </cfRule>
  </conditionalFormatting>
  <conditionalFormatting sqref="V3:V26">
    <cfRule type="cellIs" dxfId="35" priority="8" operator="notEqual">
      <formula>$V$28</formula>
    </cfRule>
  </conditionalFormatting>
  <conditionalFormatting sqref="W3:W26">
    <cfRule type="cellIs" dxfId="34" priority="7" operator="notEqual">
      <formula>$W$28</formula>
    </cfRule>
  </conditionalFormatting>
  <conditionalFormatting sqref="X3:X26">
    <cfRule type="cellIs" dxfId="33" priority="6" operator="notEqual">
      <formula>$X$28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5" width="10.85546875" style="12" bestFit="1" customWidth="1"/>
    <col min="6" max="6" width="8.85546875" style="12" bestFit="1" customWidth="1"/>
    <col min="7" max="7" width="12" style="12" bestFit="1" customWidth="1"/>
    <col min="8" max="8" width="8.85546875" style="12" bestFit="1" customWidth="1"/>
    <col min="9" max="9" width="9.28515625" style="12" bestFit="1" customWidth="1"/>
    <col min="10" max="10" width="11.85546875" style="12" bestFit="1" customWidth="1"/>
    <col min="11" max="11" width="10.5703125" style="12" bestFit="1" customWidth="1"/>
    <col min="12" max="12" width="9.5703125" style="12" bestFit="1" customWidth="1"/>
    <col min="13" max="14" width="9" style="12" bestFit="1" customWidth="1"/>
    <col min="15" max="15" width="10.28515625" style="12" bestFit="1" customWidth="1"/>
    <col min="16" max="16" width="9.140625" style="12" bestFit="1" customWidth="1"/>
    <col min="17" max="17" width="8.140625" style="12" bestFit="1" customWidth="1"/>
    <col min="18" max="18" width="2.7109375" style="12" customWidth="1"/>
    <col min="19" max="20" width="11.85546875" style="12" bestFit="1" customWidth="1"/>
    <col min="21" max="22" width="10.85546875" style="12" bestFit="1" customWidth="1"/>
    <col min="23" max="23" width="2.7109375" style="12" customWidth="1"/>
    <col min="24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452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S2" s="26" t="s">
        <v>1</v>
      </c>
      <c r="U2" s="26" t="s">
        <v>174</v>
      </c>
      <c r="V2" s="26" t="s">
        <v>481</v>
      </c>
    </row>
    <row r="3" spans="1:40" x14ac:dyDescent="0.25">
      <c r="A3" s="34" t="s">
        <v>53</v>
      </c>
      <c r="B3" s="39">
        <f t="shared" ref="B3:B26" si="0">SUM(X3:AK3)</f>
        <v>3</v>
      </c>
      <c r="C3" s="40">
        <f t="shared" ref="C3:C26" si="1">COUNT(AM3:AN3)</f>
        <v>0</v>
      </c>
      <c r="D3" s="41" t="s">
        <v>364</v>
      </c>
      <c r="E3" s="8" t="s">
        <v>482</v>
      </c>
      <c r="F3" s="8" t="s">
        <v>483</v>
      </c>
      <c r="G3" s="8" t="s">
        <v>356</v>
      </c>
      <c r="H3" s="8" t="s">
        <v>484</v>
      </c>
      <c r="I3" s="8" t="s">
        <v>156</v>
      </c>
      <c r="J3" s="8" t="s">
        <v>325</v>
      </c>
      <c r="K3" s="8" t="s">
        <v>485</v>
      </c>
      <c r="L3" s="8" t="s">
        <v>486</v>
      </c>
      <c r="M3" s="8" t="s">
        <v>487</v>
      </c>
      <c r="N3" s="8" t="s">
        <v>488</v>
      </c>
      <c r="O3" s="8" t="s">
        <v>489</v>
      </c>
      <c r="P3" s="8" t="s">
        <v>490</v>
      </c>
      <c r="Q3" s="8" t="s">
        <v>491</v>
      </c>
      <c r="S3" s="52" t="s">
        <v>488</v>
      </c>
      <c r="T3" s="52" t="s">
        <v>485</v>
      </c>
      <c r="U3" s="33"/>
      <c r="V3" s="33"/>
      <c r="X3" s="12">
        <f t="shared" ref="X3:X26" si="2">IF(D3=$D$28,1,0)</f>
        <v>0</v>
      </c>
      <c r="Y3" s="12">
        <f t="shared" ref="Y3:Y26" si="3">IF(E3=$E$28,1,0)</f>
        <v>1</v>
      </c>
      <c r="Z3" s="12">
        <f t="shared" ref="Z3:Z26" si="4">IF(F3=$F$28,1,0)</f>
        <v>0</v>
      </c>
      <c r="AA3" s="12">
        <f t="shared" ref="AA3:AA26" si="5">IF(G3=$G$28,1,0)</f>
        <v>0</v>
      </c>
      <c r="AB3" s="12">
        <f t="shared" ref="AB3:AB26" si="6">IF(H3=$H$28,1,0)</f>
        <v>0</v>
      </c>
      <c r="AC3" s="12">
        <f t="shared" ref="AC3:AC26" si="7">IF(I3=$I$28,1,0)</f>
        <v>0</v>
      </c>
      <c r="AD3" s="12">
        <f t="shared" ref="AD3:AD26" si="8">IF(J3=$J$28,1,0)</f>
        <v>0</v>
      </c>
      <c r="AE3" s="12">
        <f t="shared" ref="AE3:AE26" si="9">IF(K3=$K$28,1,0)</f>
        <v>0</v>
      </c>
      <c r="AF3" s="12">
        <f t="shared" ref="AF3:AF26" si="10">IF(L3=$L$28,1,0)</f>
        <v>0</v>
      </c>
      <c r="AG3" s="12">
        <f t="shared" ref="AG3:AG26" si="11">IF(M3=$M$28,1,0)</f>
        <v>1</v>
      </c>
      <c r="AH3" s="12">
        <f t="shared" ref="AH3:AH26" si="12">IF(N3=$N$28,1,0)</f>
        <v>0</v>
      </c>
      <c r="AI3" s="12">
        <f t="shared" ref="AI3:AI26" si="13">IF(O3=$O$28,1,0)</f>
        <v>0</v>
      </c>
      <c r="AJ3" s="12">
        <f t="shared" ref="AJ3:AJ26" si="14">IF(P3=$P$28,1,0)</f>
        <v>0</v>
      </c>
      <c r="AK3" s="12">
        <f t="shared" ref="AK3:AK26" si="15">IF(Q3=$Q$28,1,0)</f>
        <v>1</v>
      </c>
      <c r="AM3" s="12" t="e">
        <f t="shared" ref="AM3:AM26" si="16">HLOOKUP(S3,$D$28:$Q$29,2,FALSE)</f>
        <v>#N/A</v>
      </c>
      <c r="AN3" s="12" t="e">
        <f t="shared" ref="AN3:AN26" si="17">HLOOKUP(T3,$D$28:$Q$29,2,FALSE)</f>
        <v>#N/A</v>
      </c>
    </row>
    <row r="4" spans="1:40" x14ac:dyDescent="0.25">
      <c r="A4" s="9" t="s">
        <v>54</v>
      </c>
      <c r="B4" s="8">
        <f t="shared" si="0"/>
        <v>7</v>
      </c>
      <c r="C4" s="58">
        <v>3</v>
      </c>
      <c r="D4" s="41" t="s">
        <v>364</v>
      </c>
      <c r="E4" s="8" t="s">
        <v>482</v>
      </c>
      <c r="F4" s="8" t="s">
        <v>492</v>
      </c>
      <c r="G4" s="8" t="s">
        <v>493</v>
      </c>
      <c r="H4" s="8" t="s">
        <v>484</v>
      </c>
      <c r="I4" s="8" t="s">
        <v>494</v>
      </c>
      <c r="J4" s="8" t="s">
        <v>495</v>
      </c>
      <c r="K4" s="8" t="s">
        <v>485</v>
      </c>
      <c r="L4" s="8" t="s">
        <v>486</v>
      </c>
      <c r="M4" s="8" t="s">
        <v>487</v>
      </c>
      <c r="N4" s="8" t="s">
        <v>488</v>
      </c>
      <c r="O4" s="8" t="s">
        <v>489</v>
      </c>
      <c r="P4" s="8" t="s">
        <v>490</v>
      </c>
      <c r="Q4" s="8" t="s">
        <v>491</v>
      </c>
      <c r="S4" s="52" t="s">
        <v>488</v>
      </c>
      <c r="T4" s="8" t="s">
        <v>495</v>
      </c>
      <c r="U4" s="8" t="s">
        <v>482</v>
      </c>
      <c r="V4" s="8" t="s">
        <v>494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0</v>
      </c>
      <c r="AF4" s="12">
        <f t="shared" si="10"/>
        <v>0</v>
      </c>
      <c r="AG4" s="12">
        <f t="shared" si="11"/>
        <v>1</v>
      </c>
      <c r="AH4" s="12">
        <f t="shared" si="12"/>
        <v>0</v>
      </c>
      <c r="AI4" s="12">
        <f t="shared" si="13"/>
        <v>0</v>
      </c>
      <c r="AJ4" s="12">
        <f t="shared" si="14"/>
        <v>0</v>
      </c>
      <c r="AK4" s="12">
        <f t="shared" si="15"/>
        <v>1</v>
      </c>
      <c r="AM4" s="12" t="e">
        <f t="shared" si="16"/>
        <v>#N/A</v>
      </c>
      <c r="AN4" s="12">
        <f t="shared" si="17"/>
        <v>1</v>
      </c>
    </row>
    <row r="5" spans="1:40" x14ac:dyDescent="0.25">
      <c r="A5" s="9" t="s">
        <v>55</v>
      </c>
      <c r="B5" s="8">
        <f t="shared" si="0"/>
        <v>6</v>
      </c>
      <c r="C5" s="42">
        <f t="shared" si="1"/>
        <v>1</v>
      </c>
      <c r="D5" s="41" t="s">
        <v>364</v>
      </c>
      <c r="E5" s="8" t="s">
        <v>482</v>
      </c>
      <c r="F5" s="8" t="s">
        <v>483</v>
      </c>
      <c r="G5" s="8" t="s">
        <v>493</v>
      </c>
      <c r="H5" s="8" t="s">
        <v>484</v>
      </c>
      <c r="I5" s="8" t="s">
        <v>494</v>
      </c>
      <c r="J5" s="8" t="s">
        <v>325</v>
      </c>
      <c r="K5" s="8" t="s">
        <v>485</v>
      </c>
      <c r="L5" s="8" t="s">
        <v>486</v>
      </c>
      <c r="M5" s="8" t="s">
        <v>487</v>
      </c>
      <c r="N5" s="8" t="s">
        <v>332</v>
      </c>
      <c r="O5" s="8" t="s">
        <v>489</v>
      </c>
      <c r="P5" s="8" t="s">
        <v>490</v>
      </c>
      <c r="Q5" s="8" t="s">
        <v>491</v>
      </c>
      <c r="S5" s="8" t="s">
        <v>482</v>
      </c>
      <c r="T5" s="52" t="s">
        <v>489</v>
      </c>
      <c r="U5" s="33"/>
      <c r="V5" s="33"/>
      <c r="X5" s="12">
        <f t="shared" si="2"/>
        <v>0</v>
      </c>
      <c r="Y5" s="12">
        <f t="shared" si="3"/>
        <v>1</v>
      </c>
      <c r="Z5" s="12">
        <f t="shared" si="4"/>
        <v>0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0</v>
      </c>
      <c r="AE5" s="12">
        <f t="shared" si="9"/>
        <v>0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0</v>
      </c>
      <c r="AK5" s="12">
        <f t="shared" si="15"/>
        <v>1</v>
      </c>
      <c r="AM5" s="12">
        <f t="shared" si="16"/>
        <v>1</v>
      </c>
      <c r="AN5" s="12" t="e">
        <f t="shared" si="17"/>
        <v>#N/A</v>
      </c>
    </row>
    <row r="6" spans="1:40" x14ac:dyDescent="0.25">
      <c r="A6" s="9" t="s">
        <v>56</v>
      </c>
      <c r="B6" s="8">
        <f t="shared" si="0"/>
        <v>5</v>
      </c>
      <c r="C6" s="58">
        <f t="shared" si="1"/>
        <v>0</v>
      </c>
      <c r="D6" s="41" t="s">
        <v>364</v>
      </c>
      <c r="E6" s="8" t="s">
        <v>482</v>
      </c>
      <c r="F6" s="8" t="s">
        <v>483</v>
      </c>
      <c r="G6" s="8" t="s">
        <v>493</v>
      </c>
      <c r="H6" s="8" t="s">
        <v>484</v>
      </c>
      <c r="I6" s="8" t="s">
        <v>494</v>
      </c>
      <c r="J6" s="8" t="s">
        <v>325</v>
      </c>
      <c r="K6" s="8" t="s">
        <v>485</v>
      </c>
      <c r="L6" s="8" t="s">
        <v>486</v>
      </c>
      <c r="M6" s="8" t="s">
        <v>487</v>
      </c>
      <c r="N6" s="8" t="s">
        <v>488</v>
      </c>
      <c r="O6" s="8" t="s">
        <v>198</v>
      </c>
      <c r="P6" s="8" t="s">
        <v>490</v>
      </c>
      <c r="Q6" s="8" t="s">
        <v>358</v>
      </c>
      <c r="S6" s="52" t="s">
        <v>325</v>
      </c>
      <c r="T6" s="52" t="s">
        <v>488</v>
      </c>
      <c r="U6" s="52" t="s">
        <v>364</v>
      </c>
      <c r="V6" s="33"/>
      <c r="X6" s="12">
        <f t="shared" si="2"/>
        <v>0</v>
      </c>
      <c r="Y6" s="12">
        <f t="shared" si="3"/>
        <v>1</v>
      </c>
      <c r="Z6" s="12">
        <f t="shared" si="4"/>
        <v>0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0</v>
      </c>
      <c r="AE6" s="12">
        <f t="shared" si="9"/>
        <v>0</v>
      </c>
      <c r="AF6" s="12">
        <f t="shared" si="10"/>
        <v>0</v>
      </c>
      <c r="AG6" s="12">
        <f t="shared" si="11"/>
        <v>1</v>
      </c>
      <c r="AH6" s="12">
        <f t="shared" si="12"/>
        <v>0</v>
      </c>
      <c r="AI6" s="12">
        <f t="shared" si="13"/>
        <v>1</v>
      </c>
      <c r="AJ6" s="12">
        <f t="shared" si="14"/>
        <v>0</v>
      </c>
      <c r="AK6" s="12">
        <f t="shared" si="15"/>
        <v>0</v>
      </c>
      <c r="AM6" s="12" t="e">
        <f t="shared" si="16"/>
        <v>#N/A</v>
      </c>
      <c r="AN6" s="12" t="e">
        <f t="shared" si="17"/>
        <v>#N/A</v>
      </c>
    </row>
    <row r="7" spans="1:40" x14ac:dyDescent="0.25">
      <c r="A7" s="9" t="s">
        <v>57</v>
      </c>
      <c r="B7" s="8">
        <f t="shared" si="0"/>
        <v>3</v>
      </c>
      <c r="C7" s="42">
        <f t="shared" si="1"/>
        <v>1</v>
      </c>
      <c r="D7" s="41" t="s">
        <v>364</v>
      </c>
      <c r="E7" s="8" t="s">
        <v>221</v>
      </c>
      <c r="F7" s="8" t="s">
        <v>483</v>
      </c>
      <c r="G7" s="8" t="s">
        <v>493</v>
      </c>
      <c r="H7" s="8" t="s">
        <v>484</v>
      </c>
      <c r="I7" s="8" t="s">
        <v>494</v>
      </c>
      <c r="J7" s="8" t="s">
        <v>325</v>
      </c>
      <c r="K7" s="8" t="s">
        <v>485</v>
      </c>
      <c r="L7" s="8" t="s">
        <v>486</v>
      </c>
      <c r="M7" s="8" t="s">
        <v>276</v>
      </c>
      <c r="N7" s="8" t="s">
        <v>332</v>
      </c>
      <c r="O7" s="8" t="s">
        <v>489</v>
      </c>
      <c r="P7" s="8" t="s">
        <v>490</v>
      </c>
      <c r="Q7" s="8" t="s">
        <v>358</v>
      </c>
      <c r="S7" s="52" t="s">
        <v>364</v>
      </c>
      <c r="T7" s="8" t="s">
        <v>494</v>
      </c>
      <c r="U7" s="33"/>
      <c r="V7" s="33"/>
      <c r="X7" s="12">
        <f t="shared" si="2"/>
        <v>0</v>
      </c>
      <c r="Y7" s="12">
        <f t="shared" si="3"/>
        <v>0</v>
      </c>
      <c r="Z7" s="12">
        <f t="shared" si="4"/>
        <v>0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0</v>
      </c>
      <c r="AE7" s="12">
        <f t="shared" si="9"/>
        <v>0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0</v>
      </c>
      <c r="AJ7" s="12">
        <f t="shared" si="14"/>
        <v>0</v>
      </c>
      <c r="AK7" s="12">
        <f t="shared" si="15"/>
        <v>0</v>
      </c>
      <c r="AM7" s="12" t="e">
        <f t="shared" si="16"/>
        <v>#N/A</v>
      </c>
      <c r="AN7" s="12">
        <f t="shared" si="17"/>
        <v>1</v>
      </c>
    </row>
    <row r="8" spans="1:40" x14ac:dyDescent="0.25">
      <c r="A8" s="9" t="s">
        <v>58</v>
      </c>
      <c r="B8" s="8">
        <f t="shared" si="0"/>
        <v>8</v>
      </c>
      <c r="C8" s="42">
        <f t="shared" si="1"/>
        <v>1</v>
      </c>
      <c r="D8" s="41" t="s">
        <v>364</v>
      </c>
      <c r="E8" s="8" t="s">
        <v>482</v>
      </c>
      <c r="F8" s="8" t="s">
        <v>492</v>
      </c>
      <c r="G8" s="8" t="s">
        <v>493</v>
      </c>
      <c r="H8" s="8" t="s">
        <v>163</v>
      </c>
      <c r="I8" s="8" t="s">
        <v>494</v>
      </c>
      <c r="J8" s="8" t="s">
        <v>495</v>
      </c>
      <c r="K8" s="8" t="s">
        <v>485</v>
      </c>
      <c r="L8" s="8" t="s">
        <v>486</v>
      </c>
      <c r="M8" s="8" t="s">
        <v>487</v>
      </c>
      <c r="N8" s="8" t="s">
        <v>488</v>
      </c>
      <c r="O8" s="8" t="s">
        <v>489</v>
      </c>
      <c r="P8" s="8" t="s">
        <v>490</v>
      </c>
      <c r="Q8" s="8" t="s">
        <v>491</v>
      </c>
      <c r="S8" s="52" t="s">
        <v>364</v>
      </c>
      <c r="T8" s="8" t="s">
        <v>482</v>
      </c>
      <c r="U8" s="33"/>
      <c r="V8" s="33"/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0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0</v>
      </c>
      <c r="AJ8" s="12">
        <f t="shared" si="14"/>
        <v>0</v>
      </c>
      <c r="AK8" s="12">
        <f t="shared" si="15"/>
        <v>1</v>
      </c>
      <c r="AM8" s="12" t="e">
        <f t="shared" si="16"/>
        <v>#N/A</v>
      </c>
      <c r="AN8" s="12">
        <f t="shared" si="17"/>
        <v>1</v>
      </c>
    </row>
    <row r="9" spans="1:40" x14ac:dyDescent="0.25">
      <c r="A9" s="9" t="s">
        <v>59</v>
      </c>
      <c r="B9" s="8">
        <f t="shared" si="0"/>
        <v>4</v>
      </c>
      <c r="C9" s="58">
        <v>1</v>
      </c>
      <c r="D9" s="41" t="s">
        <v>364</v>
      </c>
      <c r="E9" s="8" t="s">
        <v>482</v>
      </c>
      <c r="F9" s="8" t="s">
        <v>483</v>
      </c>
      <c r="G9" s="8" t="s">
        <v>356</v>
      </c>
      <c r="H9" s="8" t="s">
        <v>484</v>
      </c>
      <c r="I9" s="8" t="s">
        <v>494</v>
      </c>
      <c r="J9" s="8" t="s">
        <v>325</v>
      </c>
      <c r="K9" s="8" t="s">
        <v>485</v>
      </c>
      <c r="L9" s="8" t="s">
        <v>486</v>
      </c>
      <c r="M9" s="8" t="s">
        <v>487</v>
      </c>
      <c r="N9" s="8" t="s">
        <v>488</v>
      </c>
      <c r="O9" s="8" t="s">
        <v>198</v>
      </c>
      <c r="P9" s="8" t="s">
        <v>490</v>
      </c>
      <c r="Q9" s="8" t="s">
        <v>358</v>
      </c>
      <c r="S9" s="52" t="s">
        <v>488</v>
      </c>
      <c r="T9" s="52" t="s">
        <v>325</v>
      </c>
      <c r="U9" s="8" t="s">
        <v>482</v>
      </c>
      <c r="V9" s="52" t="s">
        <v>364</v>
      </c>
      <c r="X9" s="12">
        <f t="shared" si="2"/>
        <v>0</v>
      </c>
      <c r="Y9" s="12">
        <f t="shared" si="3"/>
        <v>1</v>
      </c>
      <c r="Z9" s="12">
        <f t="shared" si="4"/>
        <v>0</v>
      </c>
      <c r="AA9" s="12">
        <f t="shared" si="5"/>
        <v>0</v>
      </c>
      <c r="AB9" s="12">
        <f t="shared" si="6"/>
        <v>0</v>
      </c>
      <c r="AC9" s="12">
        <f t="shared" si="7"/>
        <v>1</v>
      </c>
      <c r="AD9" s="12">
        <f t="shared" si="8"/>
        <v>0</v>
      </c>
      <c r="AE9" s="12">
        <f t="shared" si="9"/>
        <v>0</v>
      </c>
      <c r="AF9" s="12">
        <f t="shared" si="10"/>
        <v>0</v>
      </c>
      <c r="AG9" s="12">
        <f t="shared" si="11"/>
        <v>1</v>
      </c>
      <c r="AH9" s="12">
        <f t="shared" si="12"/>
        <v>0</v>
      </c>
      <c r="AI9" s="12">
        <f t="shared" si="13"/>
        <v>1</v>
      </c>
      <c r="AJ9" s="12">
        <f t="shared" si="14"/>
        <v>0</v>
      </c>
      <c r="AK9" s="12">
        <f t="shared" si="15"/>
        <v>0</v>
      </c>
      <c r="AM9" s="12" t="e">
        <f t="shared" si="16"/>
        <v>#N/A</v>
      </c>
      <c r="AN9" s="12" t="e">
        <f t="shared" si="17"/>
        <v>#N/A</v>
      </c>
    </row>
    <row r="10" spans="1:40" x14ac:dyDescent="0.25">
      <c r="A10" s="9" t="s">
        <v>60</v>
      </c>
      <c r="B10" s="8">
        <f t="shared" si="0"/>
        <v>9</v>
      </c>
      <c r="C10" s="42">
        <f t="shared" si="1"/>
        <v>1</v>
      </c>
      <c r="D10" s="41" t="s">
        <v>306</v>
      </c>
      <c r="E10" s="8" t="s">
        <v>482</v>
      </c>
      <c r="F10" s="8" t="s">
        <v>492</v>
      </c>
      <c r="G10" s="8" t="s">
        <v>493</v>
      </c>
      <c r="H10" s="8" t="s">
        <v>484</v>
      </c>
      <c r="I10" s="8" t="s">
        <v>494</v>
      </c>
      <c r="J10" s="8" t="s">
        <v>495</v>
      </c>
      <c r="K10" s="8" t="s">
        <v>485</v>
      </c>
      <c r="L10" s="8" t="s">
        <v>486</v>
      </c>
      <c r="M10" s="8" t="s">
        <v>487</v>
      </c>
      <c r="N10" s="8" t="s">
        <v>488</v>
      </c>
      <c r="O10" s="8" t="s">
        <v>489</v>
      </c>
      <c r="P10" s="8" t="s">
        <v>331</v>
      </c>
      <c r="Q10" s="8" t="s">
        <v>491</v>
      </c>
      <c r="S10" s="8" t="s">
        <v>482</v>
      </c>
      <c r="T10" s="52" t="s">
        <v>489</v>
      </c>
      <c r="U10" s="33"/>
      <c r="V10" s="33"/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0</v>
      </c>
      <c r="AI10" s="12">
        <f t="shared" si="13"/>
        <v>0</v>
      </c>
      <c r="AJ10" s="12">
        <f t="shared" si="14"/>
        <v>1</v>
      </c>
      <c r="AK10" s="12">
        <f t="shared" si="15"/>
        <v>1</v>
      </c>
      <c r="AM10" s="12">
        <f t="shared" si="16"/>
        <v>1</v>
      </c>
      <c r="AN10" s="12" t="e">
        <f t="shared" si="17"/>
        <v>#N/A</v>
      </c>
    </row>
    <row r="11" spans="1:40" x14ac:dyDescent="0.25">
      <c r="A11" s="9" t="s">
        <v>61</v>
      </c>
      <c r="B11" s="8">
        <f t="shared" si="0"/>
        <v>5</v>
      </c>
      <c r="C11" s="42">
        <f t="shared" si="1"/>
        <v>0</v>
      </c>
      <c r="D11" s="41" t="s">
        <v>364</v>
      </c>
      <c r="E11" s="8" t="s">
        <v>482</v>
      </c>
      <c r="F11" s="8" t="s">
        <v>492</v>
      </c>
      <c r="G11" s="8" t="s">
        <v>356</v>
      </c>
      <c r="H11" s="8" t="s">
        <v>163</v>
      </c>
      <c r="I11" s="8" t="s">
        <v>494</v>
      </c>
      <c r="J11" s="8" t="s">
        <v>325</v>
      </c>
      <c r="K11" s="8" t="s">
        <v>485</v>
      </c>
      <c r="L11" s="8" t="s">
        <v>486</v>
      </c>
      <c r="M11" s="8" t="s">
        <v>276</v>
      </c>
      <c r="N11" s="8" t="s">
        <v>488</v>
      </c>
      <c r="O11" s="8" t="s">
        <v>489</v>
      </c>
      <c r="P11" s="8" t="s">
        <v>490</v>
      </c>
      <c r="Q11" s="8" t="s">
        <v>491</v>
      </c>
      <c r="S11" s="52" t="s">
        <v>325</v>
      </c>
      <c r="T11" s="52" t="s">
        <v>276</v>
      </c>
      <c r="U11" s="33"/>
      <c r="V11" s="33"/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0</v>
      </c>
      <c r="AI11" s="12">
        <f t="shared" si="13"/>
        <v>0</v>
      </c>
      <c r="AJ11" s="12">
        <f t="shared" si="14"/>
        <v>0</v>
      </c>
      <c r="AK11" s="12">
        <f t="shared" si="15"/>
        <v>1</v>
      </c>
      <c r="AM11" s="12" t="e">
        <f t="shared" si="16"/>
        <v>#N/A</v>
      </c>
      <c r="AN11" s="12" t="e">
        <f t="shared" si="17"/>
        <v>#N/A</v>
      </c>
    </row>
    <row r="12" spans="1:40" x14ac:dyDescent="0.25">
      <c r="A12" s="9" t="s">
        <v>62</v>
      </c>
      <c r="B12" s="8">
        <f t="shared" si="0"/>
        <v>6</v>
      </c>
      <c r="C12" s="58">
        <v>1</v>
      </c>
      <c r="D12" s="41" t="s">
        <v>364</v>
      </c>
      <c r="E12" s="8" t="s">
        <v>482</v>
      </c>
      <c r="F12" s="8" t="s">
        <v>483</v>
      </c>
      <c r="G12" s="8" t="s">
        <v>493</v>
      </c>
      <c r="H12" s="8" t="s">
        <v>484</v>
      </c>
      <c r="I12" s="8" t="s">
        <v>494</v>
      </c>
      <c r="J12" s="8" t="s">
        <v>495</v>
      </c>
      <c r="K12" s="8" t="s">
        <v>485</v>
      </c>
      <c r="L12" s="8" t="s">
        <v>486</v>
      </c>
      <c r="M12" s="8" t="s">
        <v>487</v>
      </c>
      <c r="N12" s="8" t="s">
        <v>488</v>
      </c>
      <c r="O12" s="8" t="s">
        <v>489</v>
      </c>
      <c r="P12" s="8" t="s">
        <v>490</v>
      </c>
      <c r="Q12" s="8" t="s">
        <v>491</v>
      </c>
      <c r="S12" s="52" t="s">
        <v>483</v>
      </c>
      <c r="T12" s="52" t="s">
        <v>484</v>
      </c>
      <c r="U12" s="8" t="s">
        <v>491</v>
      </c>
      <c r="V12" s="33"/>
      <c r="X12" s="12">
        <f t="shared" si="2"/>
        <v>0</v>
      </c>
      <c r="Y12" s="12">
        <f t="shared" si="3"/>
        <v>1</v>
      </c>
      <c r="Z12" s="12">
        <f t="shared" si="4"/>
        <v>0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0</v>
      </c>
      <c r="AF12" s="12">
        <f t="shared" si="10"/>
        <v>0</v>
      </c>
      <c r="AG12" s="12">
        <f t="shared" si="11"/>
        <v>1</v>
      </c>
      <c r="AH12" s="12">
        <f t="shared" si="12"/>
        <v>0</v>
      </c>
      <c r="AI12" s="12">
        <f t="shared" si="13"/>
        <v>0</v>
      </c>
      <c r="AJ12" s="12">
        <f t="shared" si="14"/>
        <v>0</v>
      </c>
      <c r="AK12" s="12">
        <f t="shared" si="15"/>
        <v>1</v>
      </c>
      <c r="AM12" s="12" t="e">
        <f t="shared" si="16"/>
        <v>#N/A</v>
      </c>
      <c r="AN12" s="12" t="e">
        <f t="shared" si="17"/>
        <v>#N/A</v>
      </c>
    </row>
    <row r="13" spans="1:40" x14ac:dyDescent="0.25">
      <c r="A13" s="9" t="s">
        <v>63</v>
      </c>
      <c r="B13" s="8">
        <f t="shared" si="0"/>
        <v>6</v>
      </c>
      <c r="C13" s="58">
        <f t="shared" si="1"/>
        <v>0</v>
      </c>
      <c r="D13" s="41" t="s">
        <v>306</v>
      </c>
      <c r="E13" s="8" t="s">
        <v>482</v>
      </c>
      <c r="F13" s="8" t="s">
        <v>492</v>
      </c>
      <c r="G13" s="8" t="s">
        <v>356</v>
      </c>
      <c r="H13" s="8" t="s">
        <v>484</v>
      </c>
      <c r="I13" s="8" t="s">
        <v>494</v>
      </c>
      <c r="J13" s="8" t="s">
        <v>325</v>
      </c>
      <c r="K13" s="8" t="s">
        <v>485</v>
      </c>
      <c r="L13" s="8" t="s">
        <v>486</v>
      </c>
      <c r="M13" s="8" t="s">
        <v>487</v>
      </c>
      <c r="N13" s="8" t="s">
        <v>488</v>
      </c>
      <c r="O13" s="8" t="s">
        <v>198</v>
      </c>
      <c r="P13" s="8" t="s">
        <v>490</v>
      </c>
      <c r="Q13" s="8" t="s">
        <v>358</v>
      </c>
      <c r="S13" s="52" t="s">
        <v>325</v>
      </c>
      <c r="T13" s="53" t="s">
        <v>330</v>
      </c>
      <c r="U13" s="33"/>
      <c r="V13" s="33"/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0</v>
      </c>
      <c r="AB13" s="12">
        <f t="shared" si="6"/>
        <v>0</v>
      </c>
      <c r="AC13" s="12">
        <f t="shared" si="7"/>
        <v>1</v>
      </c>
      <c r="AD13" s="12">
        <f t="shared" si="8"/>
        <v>0</v>
      </c>
      <c r="AE13" s="12">
        <f t="shared" si="9"/>
        <v>0</v>
      </c>
      <c r="AF13" s="12">
        <f t="shared" si="10"/>
        <v>0</v>
      </c>
      <c r="AG13" s="12">
        <f t="shared" si="11"/>
        <v>1</v>
      </c>
      <c r="AH13" s="12">
        <f t="shared" si="12"/>
        <v>0</v>
      </c>
      <c r="AI13" s="12">
        <f t="shared" si="13"/>
        <v>1</v>
      </c>
      <c r="AJ13" s="12">
        <f t="shared" si="14"/>
        <v>0</v>
      </c>
      <c r="AK13" s="12">
        <f t="shared" si="15"/>
        <v>0</v>
      </c>
      <c r="AM13" s="12" t="e">
        <f t="shared" si="16"/>
        <v>#N/A</v>
      </c>
      <c r="AN13" s="12" t="e">
        <f t="shared" si="17"/>
        <v>#N/A</v>
      </c>
    </row>
    <row r="14" spans="1:40" x14ac:dyDescent="0.25">
      <c r="A14" s="9" t="s">
        <v>64</v>
      </c>
      <c r="B14" s="8">
        <f t="shared" si="0"/>
        <v>6</v>
      </c>
      <c r="C14" s="58">
        <f t="shared" si="1"/>
        <v>0</v>
      </c>
      <c r="D14" s="41" t="s">
        <v>364</v>
      </c>
      <c r="E14" s="8" t="s">
        <v>482</v>
      </c>
      <c r="F14" s="8" t="s">
        <v>483</v>
      </c>
      <c r="G14" s="8" t="s">
        <v>493</v>
      </c>
      <c r="H14" s="8" t="s">
        <v>163</v>
      </c>
      <c r="I14" s="8" t="s">
        <v>494</v>
      </c>
      <c r="J14" s="8" t="s">
        <v>325</v>
      </c>
      <c r="K14" s="8" t="s">
        <v>485</v>
      </c>
      <c r="L14" s="8" t="s">
        <v>486</v>
      </c>
      <c r="M14" s="8" t="s">
        <v>487</v>
      </c>
      <c r="N14" s="8" t="s">
        <v>488</v>
      </c>
      <c r="O14" s="8" t="s">
        <v>489</v>
      </c>
      <c r="P14" s="8" t="s">
        <v>490</v>
      </c>
      <c r="Q14" s="8" t="s">
        <v>491</v>
      </c>
      <c r="S14" s="52" t="s">
        <v>488</v>
      </c>
      <c r="T14" s="53" t="s">
        <v>498</v>
      </c>
      <c r="U14" s="33"/>
      <c r="V14" s="33"/>
      <c r="X14" s="12">
        <f t="shared" si="2"/>
        <v>0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1</v>
      </c>
      <c r="AH14" s="12">
        <f t="shared" si="12"/>
        <v>0</v>
      </c>
      <c r="AI14" s="12">
        <f t="shared" si="13"/>
        <v>0</v>
      </c>
      <c r="AJ14" s="12">
        <f t="shared" si="14"/>
        <v>0</v>
      </c>
      <c r="AK14" s="12">
        <f t="shared" si="15"/>
        <v>1</v>
      </c>
      <c r="AM14" s="12" t="e">
        <f t="shared" si="16"/>
        <v>#N/A</v>
      </c>
      <c r="AN14" s="12" t="e">
        <f t="shared" si="17"/>
        <v>#N/A</v>
      </c>
    </row>
    <row r="15" spans="1:40" x14ac:dyDescent="0.25">
      <c r="A15" s="9" t="s">
        <v>65</v>
      </c>
      <c r="B15" s="8">
        <f t="shared" si="0"/>
        <v>4</v>
      </c>
      <c r="C15" s="58">
        <f t="shared" si="1"/>
        <v>1</v>
      </c>
      <c r="D15" s="41" t="s">
        <v>364</v>
      </c>
      <c r="E15" s="8" t="s">
        <v>482</v>
      </c>
      <c r="F15" s="8" t="s">
        <v>483</v>
      </c>
      <c r="G15" s="8" t="s">
        <v>493</v>
      </c>
      <c r="H15" s="8" t="s">
        <v>484</v>
      </c>
      <c r="I15" s="8" t="s">
        <v>156</v>
      </c>
      <c r="J15" s="8" t="s">
        <v>495</v>
      </c>
      <c r="K15" s="8" t="s">
        <v>485</v>
      </c>
      <c r="L15" s="8" t="s">
        <v>486</v>
      </c>
      <c r="M15" s="8" t="s">
        <v>276</v>
      </c>
      <c r="N15" s="8" t="s">
        <v>488</v>
      </c>
      <c r="O15" s="8" t="s">
        <v>489</v>
      </c>
      <c r="P15" s="8" t="s">
        <v>490</v>
      </c>
      <c r="Q15" s="8" t="s">
        <v>491</v>
      </c>
      <c r="S15" s="8" t="s">
        <v>495</v>
      </c>
      <c r="T15" s="52" t="s">
        <v>488</v>
      </c>
      <c r="U15" s="52" t="s">
        <v>483</v>
      </c>
      <c r="V15" s="33"/>
      <c r="X15" s="12">
        <f t="shared" si="2"/>
        <v>0</v>
      </c>
      <c r="Y15" s="12">
        <f t="shared" si="3"/>
        <v>1</v>
      </c>
      <c r="Z15" s="12">
        <f t="shared" si="4"/>
        <v>0</v>
      </c>
      <c r="AA15" s="12">
        <f t="shared" si="5"/>
        <v>1</v>
      </c>
      <c r="AB15" s="12">
        <f t="shared" si="6"/>
        <v>0</v>
      </c>
      <c r="AC15" s="12">
        <f t="shared" si="7"/>
        <v>0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0</v>
      </c>
      <c r="AH15" s="12">
        <f t="shared" si="12"/>
        <v>0</v>
      </c>
      <c r="AI15" s="12">
        <f t="shared" si="13"/>
        <v>0</v>
      </c>
      <c r="AJ15" s="12">
        <f t="shared" si="14"/>
        <v>0</v>
      </c>
      <c r="AK15" s="12">
        <f t="shared" si="15"/>
        <v>1</v>
      </c>
      <c r="AM15" s="12">
        <f t="shared" si="16"/>
        <v>1</v>
      </c>
      <c r="AN15" s="12" t="e">
        <f t="shared" si="17"/>
        <v>#N/A</v>
      </c>
    </row>
    <row r="16" spans="1:40" x14ac:dyDescent="0.25">
      <c r="A16" s="9" t="s">
        <v>66</v>
      </c>
      <c r="B16" s="8">
        <f t="shared" si="0"/>
        <v>7</v>
      </c>
      <c r="C16" s="42">
        <f t="shared" si="1"/>
        <v>1</v>
      </c>
      <c r="D16" s="41" t="s">
        <v>364</v>
      </c>
      <c r="E16" s="8" t="s">
        <v>482</v>
      </c>
      <c r="F16" s="8" t="s">
        <v>492</v>
      </c>
      <c r="G16" s="8" t="s">
        <v>493</v>
      </c>
      <c r="H16" s="8" t="s">
        <v>484</v>
      </c>
      <c r="I16" s="8" t="s">
        <v>156</v>
      </c>
      <c r="J16" s="8" t="s">
        <v>325</v>
      </c>
      <c r="K16" s="8" t="s">
        <v>485</v>
      </c>
      <c r="L16" s="8" t="s">
        <v>486</v>
      </c>
      <c r="M16" s="8" t="s">
        <v>487</v>
      </c>
      <c r="N16" s="8" t="s">
        <v>332</v>
      </c>
      <c r="O16" s="8" t="s">
        <v>198</v>
      </c>
      <c r="P16" s="8" t="s">
        <v>490</v>
      </c>
      <c r="Q16" s="8" t="s">
        <v>491</v>
      </c>
      <c r="S16" s="8" t="s">
        <v>332</v>
      </c>
      <c r="T16" s="53" t="s">
        <v>499</v>
      </c>
      <c r="U16" s="33"/>
      <c r="V16" s="33"/>
      <c r="X16" s="12">
        <f t="shared" si="2"/>
        <v>0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1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M16" s="12">
        <f t="shared" si="16"/>
        <v>1</v>
      </c>
      <c r="AN16" s="12" t="e">
        <f t="shared" si="17"/>
        <v>#N/A</v>
      </c>
    </row>
    <row r="17" spans="1:40" x14ac:dyDescent="0.25">
      <c r="A17" s="9" t="s">
        <v>67</v>
      </c>
      <c r="B17" s="8">
        <f t="shared" si="0"/>
        <v>6</v>
      </c>
      <c r="C17" s="42">
        <f t="shared" si="1"/>
        <v>1</v>
      </c>
      <c r="D17" s="41" t="s">
        <v>306</v>
      </c>
      <c r="E17" s="8" t="s">
        <v>482</v>
      </c>
      <c r="F17" s="8" t="s">
        <v>492</v>
      </c>
      <c r="G17" s="8" t="s">
        <v>356</v>
      </c>
      <c r="H17" s="8" t="s">
        <v>484</v>
      </c>
      <c r="I17" s="8" t="s">
        <v>494</v>
      </c>
      <c r="J17" s="8" t="s">
        <v>325</v>
      </c>
      <c r="K17" s="8" t="s">
        <v>485</v>
      </c>
      <c r="L17" s="8" t="s">
        <v>486</v>
      </c>
      <c r="M17" s="8" t="s">
        <v>276</v>
      </c>
      <c r="N17" s="8" t="s">
        <v>332</v>
      </c>
      <c r="O17" s="8" t="s">
        <v>489</v>
      </c>
      <c r="P17" s="8" t="s">
        <v>95</v>
      </c>
      <c r="Q17" s="8" t="s">
        <v>491</v>
      </c>
      <c r="S17" s="53" t="s">
        <v>499</v>
      </c>
      <c r="T17" s="8" t="s">
        <v>492</v>
      </c>
      <c r="U17" s="33"/>
      <c r="V17" s="33"/>
      <c r="X17" s="12">
        <f t="shared" si="2"/>
        <v>1</v>
      </c>
      <c r="Y17" s="12">
        <f t="shared" si="3"/>
        <v>1</v>
      </c>
      <c r="Z17" s="12">
        <f t="shared" si="4"/>
        <v>1</v>
      </c>
      <c r="AA17" s="12">
        <f t="shared" si="5"/>
        <v>0</v>
      </c>
      <c r="AB17" s="12">
        <f t="shared" si="6"/>
        <v>0</v>
      </c>
      <c r="AC17" s="12">
        <f t="shared" si="7"/>
        <v>1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0</v>
      </c>
      <c r="AK17" s="12">
        <f t="shared" si="15"/>
        <v>1</v>
      </c>
      <c r="AM17" s="12" t="e">
        <f t="shared" si="16"/>
        <v>#N/A</v>
      </c>
      <c r="AN17" s="12">
        <f t="shared" si="17"/>
        <v>1</v>
      </c>
    </row>
    <row r="18" spans="1:40" x14ac:dyDescent="0.25">
      <c r="A18" s="9" t="s">
        <v>68</v>
      </c>
      <c r="B18" s="8">
        <f t="shared" si="0"/>
        <v>5</v>
      </c>
      <c r="C18" s="58">
        <f t="shared" si="1"/>
        <v>1</v>
      </c>
      <c r="D18" s="41" t="s">
        <v>364</v>
      </c>
      <c r="E18" s="8" t="s">
        <v>482</v>
      </c>
      <c r="F18" s="8" t="s">
        <v>483</v>
      </c>
      <c r="G18" s="8" t="s">
        <v>493</v>
      </c>
      <c r="H18" s="8" t="s">
        <v>484</v>
      </c>
      <c r="I18" s="8" t="s">
        <v>494</v>
      </c>
      <c r="J18" s="8" t="s">
        <v>95</v>
      </c>
      <c r="K18" s="8" t="s">
        <v>485</v>
      </c>
      <c r="L18" s="8" t="s">
        <v>486</v>
      </c>
      <c r="M18" s="8" t="s">
        <v>487</v>
      </c>
      <c r="N18" s="8" t="s">
        <v>488</v>
      </c>
      <c r="O18" s="8" t="s">
        <v>489</v>
      </c>
      <c r="P18" s="8" t="s">
        <v>490</v>
      </c>
      <c r="Q18" s="8" t="s">
        <v>491</v>
      </c>
      <c r="S18" s="8" t="s">
        <v>491</v>
      </c>
      <c r="T18" s="52" t="s">
        <v>485</v>
      </c>
      <c r="U18" s="52" t="s">
        <v>364</v>
      </c>
      <c r="V18" s="33"/>
      <c r="X18" s="12">
        <f t="shared" si="2"/>
        <v>0</v>
      </c>
      <c r="Y18" s="12">
        <f t="shared" si="3"/>
        <v>1</v>
      </c>
      <c r="Z18" s="12">
        <f t="shared" si="4"/>
        <v>0</v>
      </c>
      <c r="AA18" s="12">
        <f t="shared" si="5"/>
        <v>1</v>
      </c>
      <c r="AB18" s="12">
        <f t="shared" si="6"/>
        <v>0</v>
      </c>
      <c r="AC18" s="12">
        <f t="shared" si="7"/>
        <v>1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1</v>
      </c>
      <c r="AH18" s="12">
        <f t="shared" si="12"/>
        <v>0</v>
      </c>
      <c r="AI18" s="12">
        <f t="shared" si="13"/>
        <v>0</v>
      </c>
      <c r="AJ18" s="12">
        <f t="shared" si="14"/>
        <v>0</v>
      </c>
      <c r="AK18" s="12">
        <f t="shared" si="15"/>
        <v>1</v>
      </c>
      <c r="AM18" s="12">
        <f t="shared" si="16"/>
        <v>1</v>
      </c>
      <c r="AN18" s="12" t="e">
        <f t="shared" si="17"/>
        <v>#N/A</v>
      </c>
    </row>
    <row r="19" spans="1:40" x14ac:dyDescent="0.25">
      <c r="A19" s="9" t="s">
        <v>69</v>
      </c>
      <c r="B19" s="8">
        <f t="shared" si="0"/>
        <v>5</v>
      </c>
      <c r="C19" s="42">
        <f t="shared" si="1"/>
        <v>1</v>
      </c>
      <c r="D19" s="41" t="s">
        <v>306</v>
      </c>
      <c r="E19" s="8" t="s">
        <v>482</v>
      </c>
      <c r="F19" s="8" t="s">
        <v>483</v>
      </c>
      <c r="G19" s="8" t="s">
        <v>493</v>
      </c>
      <c r="H19" s="8" t="s">
        <v>484</v>
      </c>
      <c r="I19" s="8" t="s">
        <v>156</v>
      </c>
      <c r="J19" s="8" t="s">
        <v>325</v>
      </c>
      <c r="K19" s="8" t="s">
        <v>485</v>
      </c>
      <c r="L19" s="8" t="s">
        <v>497</v>
      </c>
      <c r="M19" s="8" t="s">
        <v>487</v>
      </c>
      <c r="N19" s="8" t="s">
        <v>488</v>
      </c>
      <c r="O19" s="8" t="s">
        <v>489</v>
      </c>
      <c r="P19" s="8" t="s">
        <v>490</v>
      </c>
      <c r="Q19" s="8" t="s">
        <v>358</v>
      </c>
      <c r="S19" s="8" t="s">
        <v>482</v>
      </c>
      <c r="T19" s="52" t="s">
        <v>489</v>
      </c>
      <c r="U19" s="33"/>
      <c r="V19" s="33"/>
      <c r="X19" s="12">
        <f t="shared" si="2"/>
        <v>1</v>
      </c>
      <c r="Y19" s="12">
        <f t="shared" si="3"/>
        <v>1</v>
      </c>
      <c r="Z19" s="12">
        <f t="shared" si="4"/>
        <v>0</v>
      </c>
      <c r="AA19" s="12">
        <f t="shared" si="5"/>
        <v>1</v>
      </c>
      <c r="AB19" s="12">
        <f t="shared" si="6"/>
        <v>0</v>
      </c>
      <c r="AC19" s="12">
        <f t="shared" si="7"/>
        <v>0</v>
      </c>
      <c r="AD19" s="12">
        <f t="shared" si="8"/>
        <v>0</v>
      </c>
      <c r="AE19" s="12">
        <f t="shared" si="9"/>
        <v>0</v>
      </c>
      <c r="AF19" s="12">
        <f t="shared" si="10"/>
        <v>1</v>
      </c>
      <c r="AG19" s="12">
        <f t="shared" si="11"/>
        <v>1</v>
      </c>
      <c r="AH19" s="12">
        <f t="shared" si="12"/>
        <v>0</v>
      </c>
      <c r="AI19" s="12">
        <f t="shared" si="13"/>
        <v>0</v>
      </c>
      <c r="AJ19" s="12">
        <f t="shared" si="14"/>
        <v>0</v>
      </c>
      <c r="AK19" s="12">
        <f t="shared" si="15"/>
        <v>0</v>
      </c>
      <c r="AM19" s="12">
        <f t="shared" si="16"/>
        <v>1</v>
      </c>
      <c r="AN19" s="12" t="e">
        <f t="shared" si="17"/>
        <v>#N/A</v>
      </c>
    </row>
    <row r="20" spans="1:40" x14ac:dyDescent="0.25">
      <c r="A20" s="9" t="s">
        <v>70</v>
      </c>
      <c r="B20" s="8">
        <f t="shared" si="0"/>
        <v>6</v>
      </c>
      <c r="C20" s="58">
        <f t="shared" si="1"/>
        <v>0</v>
      </c>
      <c r="D20" s="41" t="s">
        <v>364</v>
      </c>
      <c r="E20" s="8" t="s">
        <v>482</v>
      </c>
      <c r="F20" s="8" t="s">
        <v>492</v>
      </c>
      <c r="G20" s="8" t="s">
        <v>493</v>
      </c>
      <c r="H20" s="8" t="s">
        <v>484</v>
      </c>
      <c r="I20" s="8" t="s">
        <v>494</v>
      </c>
      <c r="J20" s="8" t="s">
        <v>325</v>
      </c>
      <c r="K20" s="8" t="s">
        <v>485</v>
      </c>
      <c r="L20" s="8" t="s">
        <v>486</v>
      </c>
      <c r="M20" s="8" t="s">
        <v>276</v>
      </c>
      <c r="N20" s="8" t="s">
        <v>332</v>
      </c>
      <c r="O20" s="8" t="s">
        <v>489</v>
      </c>
      <c r="P20" s="8" t="s">
        <v>490</v>
      </c>
      <c r="Q20" s="8" t="s">
        <v>491</v>
      </c>
      <c r="S20" s="53" t="s">
        <v>496</v>
      </c>
      <c r="T20" s="52" t="s">
        <v>486</v>
      </c>
      <c r="U20" s="33"/>
      <c r="V20" s="33"/>
      <c r="X20" s="12">
        <f t="shared" si="2"/>
        <v>0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0</v>
      </c>
      <c r="AC20" s="12">
        <f t="shared" si="7"/>
        <v>1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1</v>
      </c>
      <c r="AI20" s="12">
        <f t="shared" si="13"/>
        <v>0</v>
      </c>
      <c r="AJ20" s="12">
        <f t="shared" si="14"/>
        <v>0</v>
      </c>
      <c r="AK20" s="12">
        <f t="shared" si="15"/>
        <v>1</v>
      </c>
      <c r="AM20" s="12" t="e">
        <f t="shared" si="16"/>
        <v>#N/A</v>
      </c>
      <c r="AN20" s="12" t="e">
        <f t="shared" si="17"/>
        <v>#N/A</v>
      </c>
    </row>
    <row r="21" spans="1:40" x14ac:dyDescent="0.25">
      <c r="A21" s="9" t="s">
        <v>71</v>
      </c>
      <c r="B21" s="8">
        <f t="shared" si="0"/>
        <v>7</v>
      </c>
      <c r="C21" s="42">
        <f t="shared" si="1"/>
        <v>1</v>
      </c>
      <c r="D21" s="41" t="s">
        <v>364</v>
      </c>
      <c r="E21" s="8" t="s">
        <v>482</v>
      </c>
      <c r="F21" s="8" t="s">
        <v>492</v>
      </c>
      <c r="G21" s="8" t="s">
        <v>493</v>
      </c>
      <c r="H21" s="8" t="s">
        <v>163</v>
      </c>
      <c r="I21" s="8" t="s">
        <v>494</v>
      </c>
      <c r="J21" s="8" t="s">
        <v>495</v>
      </c>
      <c r="K21" s="8" t="s">
        <v>485</v>
      </c>
      <c r="L21" s="8" t="s">
        <v>486</v>
      </c>
      <c r="M21" s="8" t="s">
        <v>487</v>
      </c>
      <c r="N21" s="8" t="s">
        <v>488</v>
      </c>
      <c r="O21" s="8" t="s">
        <v>489</v>
      </c>
      <c r="P21" s="8" t="s">
        <v>490</v>
      </c>
      <c r="Q21" s="8" t="s">
        <v>358</v>
      </c>
      <c r="S21" s="52" t="s">
        <v>488</v>
      </c>
      <c r="T21" s="8" t="s">
        <v>495</v>
      </c>
      <c r="U21" s="33"/>
      <c r="V21" s="33"/>
      <c r="X21" s="12">
        <f t="shared" si="2"/>
        <v>0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0</v>
      </c>
      <c r="AF21" s="12">
        <f t="shared" si="10"/>
        <v>0</v>
      </c>
      <c r="AG21" s="12">
        <f t="shared" si="11"/>
        <v>1</v>
      </c>
      <c r="AH21" s="12">
        <f t="shared" si="12"/>
        <v>0</v>
      </c>
      <c r="AI21" s="12">
        <f t="shared" si="13"/>
        <v>0</v>
      </c>
      <c r="AJ21" s="12">
        <f t="shared" si="14"/>
        <v>0</v>
      </c>
      <c r="AK21" s="12">
        <f t="shared" si="15"/>
        <v>0</v>
      </c>
      <c r="AM21" s="12" t="e">
        <f t="shared" si="16"/>
        <v>#N/A</v>
      </c>
      <c r="AN21" s="12">
        <f t="shared" si="17"/>
        <v>1</v>
      </c>
    </row>
    <row r="22" spans="1:40" x14ac:dyDescent="0.25">
      <c r="A22" s="9" t="s">
        <v>72</v>
      </c>
      <c r="B22" s="8">
        <f t="shared" si="0"/>
        <v>8</v>
      </c>
      <c r="C22" s="58">
        <f t="shared" si="1"/>
        <v>2</v>
      </c>
      <c r="D22" s="41" t="s">
        <v>306</v>
      </c>
      <c r="E22" s="8" t="s">
        <v>482</v>
      </c>
      <c r="F22" s="8" t="s">
        <v>492</v>
      </c>
      <c r="G22" s="8" t="s">
        <v>493</v>
      </c>
      <c r="H22" s="8" t="s">
        <v>484</v>
      </c>
      <c r="I22" s="8" t="s">
        <v>494</v>
      </c>
      <c r="J22" s="8" t="s">
        <v>325</v>
      </c>
      <c r="K22" s="8" t="s">
        <v>485</v>
      </c>
      <c r="L22" s="8" t="s">
        <v>486</v>
      </c>
      <c r="M22" s="8" t="s">
        <v>487</v>
      </c>
      <c r="N22" s="8" t="s">
        <v>488</v>
      </c>
      <c r="O22" s="8" t="s">
        <v>198</v>
      </c>
      <c r="P22" s="8" t="s">
        <v>490</v>
      </c>
      <c r="Q22" s="8" t="s">
        <v>491</v>
      </c>
      <c r="S22" s="8" t="s">
        <v>482</v>
      </c>
      <c r="T22" s="8" t="s">
        <v>306</v>
      </c>
      <c r="U22" s="52" t="s">
        <v>488</v>
      </c>
      <c r="V22" s="33"/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1</v>
      </c>
      <c r="AH22" s="12">
        <f t="shared" si="12"/>
        <v>0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M22" s="12">
        <f t="shared" si="16"/>
        <v>1</v>
      </c>
      <c r="AN22" s="12">
        <f t="shared" si="17"/>
        <v>1</v>
      </c>
    </row>
    <row r="23" spans="1:40" x14ac:dyDescent="0.25">
      <c r="A23" s="9" t="s">
        <v>73</v>
      </c>
      <c r="B23" s="8">
        <f t="shared" si="0"/>
        <v>3</v>
      </c>
      <c r="C23" s="42">
        <f t="shared" si="1"/>
        <v>0</v>
      </c>
      <c r="D23" s="41" t="s">
        <v>364</v>
      </c>
      <c r="E23" s="8" t="s">
        <v>482</v>
      </c>
      <c r="F23" s="8" t="s">
        <v>483</v>
      </c>
      <c r="G23" s="8" t="s">
        <v>356</v>
      </c>
      <c r="H23" s="8" t="s">
        <v>484</v>
      </c>
      <c r="I23" s="8" t="s">
        <v>494</v>
      </c>
      <c r="J23" s="8" t="s">
        <v>325</v>
      </c>
      <c r="K23" s="8" t="s">
        <v>485</v>
      </c>
      <c r="L23" s="8" t="s">
        <v>486</v>
      </c>
      <c r="M23" s="8" t="s">
        <v>276</v>
      </c>
      <c r="N23" s="8" t="s">
        <v>488</v>
      </c>
      <c r="O23" s="8" t="s">
        <v>489</v>
      </c>
      <c r="P23" s="8" t="s">
        <v>490</v>
      </c>
      <c r="Q23" s="8" t="s">
        <v>491</v>
      </c>
      <c r="S23" s="53" t="s">
        <v>330</v>
      </c>
      <c r="T23" s="53" t="s">
        <v>500</v>
      </c>
      <c r="U23" s="33"/>
      <c r="V23" s="33"/>
      <c r="X23" s="12">
        <f t="shared" si="2"/>
        <v>0</v>
      </c>
      <c r="Y23" s="12">
        <f t="shared" si="3"/>
        <v>1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1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1</v>
      </c>
      <c r="AM23" s="12" t="e">
        <f t="shared" si="16"/>
        <v>#N/A</v>
      </c>
      <c r="AN23" s="12" t="e">
        <f t="shared" si="17"/>
        <v>#N/A</v>
      </c>
    </row>
    <row r="24" spans="1:40" x14ac:dyDescent="0.25">
      <c r="A24" s="9" t="s">
        <v>74</v>
      </c>
      <c r="B24" s="8">
        <f t="shared" si="0"/>
        <v>7</v>
      </c>
      <c r="C24" s="42">
        <f t="shared" si="1"/>
        <v>0</v>
      </c>
      <c r="D24" s="41" t="s">
        <v>306</v>
      </c>
      <c r="E24" s="8" t="s">
        <v>482</v>
      </c>
      <c r="F24" s="8" t="s">
        <v>492</v>
      </c>
      <c r="G24" s="8" t="s">
        <v>493</v>
      </c>
      <c r="H24" s="8" t="s">
        <v>484</v>
      </c>
      <c r="I24" s="8" t="s">
        <v>156</v>
      </c>
      <c r="J24" s="8" t="s">
        <v>495</v>
      </c>
      <c r="K24" s="8" t="s">
        <v>485</v>
      </c>
      <c r="L24" s="8" t="s">
        <v>486</v>
      </c>
      <c r="M24" s="8" t="s">
        <v>487</v>
      </c>
      <c r="N24" s="8" t="s">
        <v>488</v>
      </c>
      <c r="O24" s="8" t="s">
        <v>489</v>
      </c>
      <c r="P24" s="8" t="s">
        <v>331</v>
      </c>
      <c r="Q24" s="8" t="s">
        <v>358</v>
      </c>
      <c r="S24" s="52" t="s">
        <v>364</v>
      </c>
      <c r="T24" s="52" t="s">
        <v>483</v>
      </c>
      <c r="U24" s="33"/>
      <c r="V24" s="33"/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0</v>
      </c>
      <c r="AD24" s="12">
        <f t="shared" si="8"/>
        <v>1</v>
      </c>
      <c r="AE24" s="12">
        <f t="shared" si="9"/>
        <v>0</v>
      </c>
      <c r="AF24" s="12">
        <f t="shared" si="10"/>
        <v>0</v>
      </c>
      <c r="AG24" s="12">
        <f t="shared" si="11"/>
        <v>1</v>
      </c>
      <c r="AH24" s="12">
        <f t="shared" si="12"/>
        <v>0</v>
      </c>
      <c r="AI24" s="12">
        <f t="shared" si="13"/>
        <v>0</v>
      </c>
      <c r="AJ24" s="12">
        <f t="shared" si="14"/>
        <v>1</v>
      </c>
      <c r="AK24" s="12">
        <f t="shared" si="15"/>
        <v>0</v>
      </c>
      <c r="AM24" s="12" t="e">
        <f t="shared" si="16"/>
        <v>#N/A</v>
      </c>
      <c r="AN24" s="12" t="e">
        <f t="shared" si="17"/>
        <v>#N/A</v>
      </c>
    </row>
    <row r="25" spans="1:40" x14ac:dyDescent="0.25">
      <c r="A25" s="9" t="s">
        <v>75</v>
      </c>
      <c r="B25" s="8">
        <f t="shared" si="0"/>
        <v>8</v>
      </c>
      <c r="C25" s="58">
        <v>3</v>
      </c>
      <c r="D25" s="41" t="s">
        <v>364</v>
      </c>
      <c r="E25" s="8" t="s">
        <v>482</v>
      </c>
      <c r="F25" s="8" t="s">
        <v>492</v>
      </c>
      <c r="G25" s="8" t="s">
        <v>493</v>
      </c>
      <c r="H25" s="8" t="s">
        <v>484</v>
      </c>
      <c r="I25" s="8" t="s">
        <v>494</v>
      </c>
      <c r="J25" s="8" t="s">
        <v>495</v>
      </c>
      <c r="K25" s="8" t="s">
        <v>485</v>
      </c>
      <c r="L25" s="8" t="s">
        <v>486</v>
      </c>
      <c r="M25" s="8" t="s">
        <v>487</v>
      </c>
      <c r="N25" s="8" t="s">
        <v>332</v>
      </c>
      <c r="O25" s="8" t="s">
        <v>95</v>
      </c>
      <c r="P25" s="8" t="s">
        <v>490</v>
      </c>
      <c r="Q25" s="8" t="s">
        <v>491</v>
      </c>
      <c r="S25" s="8" t="s">
        <v>495</v>
      </c>
      <c r="T25" s="8" t="s">
        <v>494</v>
      </c>
      <c r="U25" s="8" t="s">
        <v>482</v>
      </c>
      <c r="V25" s="33"/>
      <c r="X25" s="12">
        <f t="shared" si="2"/>
        <v>0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0</v>
      </c>
      <c r="AF25" s="12">
        <f t="shared" si="10"/>
        <v>0</v>
      </c>
      <c r="AG25" s="12">
        <f t="shared" si="11"/>
        <v>1</v>
      </c>
      <c r="AH25" s="12">
        <f t="shared" si="12"/>
        <v>1</v>
      </c>
      <c r="AI25" s="12">
        <f t="shared" si="13"/>
        <v>0</v>
      </c>
      <c r="AJ25" s="12">
        <f t="shared" si="14"/>
        <v>0</v>
      </c>
      <c r="AK25" s="12">
        <f t="shared" si="15"/>
        <v>1</v>
      </c>
      <c r="AM25" s="12">
        <f t="shared" si="16"/>
        <v>1</v>
      </c>
      <c r="AN25" s="12">
        <f t="shared" si="17"/>
        <v>1</v>
      </c>
    </row>
    <row r="26" spans="1:40" ht="15.75" thickBot="1" x14ac:dyDescent="0.3">
      <c r="A26" s="43" t="s">
        <v>98</v>
      </c>
      <c r="B26" s="44">
        <f t="shared" si="0"/>
        <v>6</v>
      </c>
      <c r="C26" s="45">
        <f t="shared" si="1"/>
        <v>1</v>
      </c>
      <c r="D26" s="41" t="s">
        <v>364</v>
      </c>
      <c r="E26" s="8" t="s">
        <v>482</v>
      </c>
      <c r="F26" s="8" t="s">
        <v>492</v>
      </c>
      <c r="G26" s="8" t="s">
        <v>493</v>
      </c>
      <c r="H26" s="8" t="s">
        <v>484</v>
      </c>
      <c r="I26" s="8" t="s">
        <v>494</v>
      </c>
      <c r="J26" s="8" t="s">
        <v>325</v>
      </c>
      <c r="K26" s="8" t="s">
        <v>485</v>
      </c>
      <c r="L26" s="8" t="s">
        <v>486</v>
      </c>
      <c r="M26" s="8" t="s">
        <v>487</v>
      </c>
      <c r="N26" s="8" t="s">
        <v>488</v>
      </c>
      <c r="O26" s="8" t="s">
        <v>489</v>
      </c>
      <c r="P26" s="8" t="s">
        <v>490</v>
      </c>
      <c r="Q26" s="8" t="s">
        <v>491</v>
      </c>
      <c r="S26" s="52" t="s">
        <v>488</v>
      </c>
      <c r="T26" s="8" t="s">
        <v>482</v>
      </c>
      <c r="U26" s="33"/>
      <c r="V26" s="33"/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1</v>
      </c>
      <c r="AH26" s="12">
        <f t="shared" si="12"/>
        <v>0</v>
      </c>
      <c r="AI26" s="12">
        <f t="shared" si="13"/>
        <v>0</v>
      </c>
      <c r="AJ26" s="12">
        <f t="shared" si="14"/>
        <v>0</v>
      </c>
      <c r="AK26" s="12">
        <f t="shared" si="15"/>
        <v>1</v>
      </c>
      <c r="AM26" s="12" t="e">
        <f t="shared" si="16"/>
        <v>#N/A</v>
      </c>
      <c r="AN26" s="12">
        <f t="shared" si="17"/>
        <v>1</v>
      </c>
    </row>
    <row r="27" spans="1:40" x14ac:dyDescent="0.25">
      <c r="A27" s="36" t="s">
        <v>99</v>
      </c>
    </row>
    <row r="28" spans="1:40" x14ac:dyDescent="0.25">
      <c r="A28" s="35"/>
      <c r="D28" s="8" t="s">
        <v>306</v>
      </c>
      <c r="E28" s="8" t="s">
        <v>482</v>
      </c>
      <c r="F28" s="8" t="s">
        <v>492</v>
      </c>
      <c r="G28" s="8" t="s">
        <v>493</v>
      </c>
      <c r="H28" s="8" t="s">
        <v>163</v>
      </c>
      <c r="I28" s="8" t="s">
        <v>494</v>
      </c>
      <c r="J28" s="8" t="s">
        <v>495</v>
      </c>
      <c r="K28" s="8" t="s">
        <v>278</v>
      </c>
      <c r="L28" s="8" t="s">
        <v>497</v>
      </c>
      <c r="M28" s="8" t="s">
        <v>487</v>
      </c>
      <c r="N28" s="8" t="s">
        <v>332</v>
      </c>
      <c r="O28" s="8" t="s">
        <v>198</v>
      </c>
      <c r="P28" s="8" t="s">
        <v>331</v>
      </c>
      <c r="Q28" s="8" t="s">
        <v>491</v>
      </c>
    </row>
    <row r="29" spans="1:40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</row>
  </sheetData>
  <conditionalFormatting sqref="D3:D26">
    <cfRule type="cellIs" dxfId="32" priority="13" operator="notEqual">
      <formula>$D$28</formula>
    </cfRule>
  </conditionalFormatting>
  <conditionalFormatting sqref="E3:E26">
    <cfRule type="cellIs" dxfId="31" priority="14" operator="notEqual">
      <formula>$E$28</formula>
    </cfRule>
  </conditionalFormatting>
  <conditionalFormatting sqref="F3:F26">
    <cfRule type="cellIs" dxfId="30" priority="15" operator="notEqual">
      <formula>$F$28</formula>
    </cfRule>
  </conditionalFormatting>
  <conditionalFormatting sqref="G3:G26">
    <cfRule type="cellIs" dxfId="29" priority="16" operator="notEqual">
      <formula>$G$28</formula>
    </cfRule>
  </conditionalFormatting>
  <conditionalFormatting sqref="H3:H26">
    <cfRule type="cellIs" dxfId="28" priority="17" operator="notEqual">
      <formula>$H$28</formula>
    </cfRule>
  </conditionalFormatting>
  <conditionalFormatting sqref="I3:I26">
    <cfRule type="cellIs" dxfId="27" priority="18" operator="notEqual">
      <formula>$I$28</formula>
    </cfRule>
  </conditionalFormatting>
  <conditionalFormatting sqref="J3:J26">
    <cfRule type="cellIs" dxfId="26" priority="19" operator="notEqual">
      <formula>$J$28</formula>
    </cfRule>
  </conditionalFormatting>
  <conditionalFormatting sqref="K3:K26">
    <cfRule type="cellIs" dxfId="25" priority="20" operator="notEqual">
      <formula>$K$28</formula>
    </cfRule>
  </conditionalFormatting>
  <conditionalFormatting sqref="L3:L26">
    <cfRule type="cellIs" dxfId="24" priority="21" operator="notEqual">
      <formula>$L$28</formula>
    </cfRule>
  </conditionalFormatting>
  <conditionalFormatting sqref="M3:M26">
    <cfRule type="cellIs" dxfId="23" priority="22" operator="notEqual">
      <formula>$M$28</formula>
    </cfRule>
  </conditionalFormatting>
  <conditionalFormatting sqref="N3:N26">
    <cfRule type="cellIs" dxfId="22" priority="23" operator="notEqual">
      <formula>$N$28</formula>
    </cfRule>
  </conditionalFormatting>
  <conditionalFormatting sqref="O3:O26">
    <cfRule type="cellIs" dxfId="21" priority="24" operator="notEqual">
      <formula>$O$28</formula>
    </cfRule>
  </conditionalFormatting>
  <conditionalFormatting sqref="P3:P26">
    <cfRule type="cellIs" dxfId="20" priority="25" operator="notEqual">
      <formula>$P$28</formula>
    </cfRule>
  </conditionalFormatting>
  <conditionalFormatting sqref="Q3:Q26">
    <cfRule type="cellIs" dxfId="19" priority="26" operator="notEqual">
      <formula>$Q$28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J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8" style="12" bestFit="1" customWidth="1"/>
    <col min="5" max="5" width="9.5703125" style="12" bestFit="1" customWidth="1"/>
    <col min="6" max="6" width="9.7109375" style="12" customWidth="1"/>
    <col min="7" max="7" width="8.5703125" style="12" bestFit="1" customWidth="1"/>
    <col min="8" max="8" width="9.140625" style="12" bestFit="1" customWidth="1"/>
    <col min="9" max="9" width="8.7109375" style="12" bestFit="1" customWidth="1"/>
    <col min="10" max="10" width="9.5703125" style="12" bestFit="1" customWidth="1"/>
    <col min="11" max="11" width="7.7109375" style="12" bestFit="1" customWidth="1"/>
    <col min="12" max="12" width="8.7109375" style="12" bestFit="1" customWidth="1"/>
    <col min="13" max="13" width="8.5703125" style="12" bestFit="1" customWidth="1"/>
    <col min="14" max="14" width="8.42578125" style="12" bestFit="1" customWidth="1"/>
    <col min="15" max="15" width="9.42578125" style="12" bestFit="1" customWidth="1"/>
    <col min="16" max="16" width="10.5703125" style="12" bestFit="1" customWidth="1"/>
    <col min="17" max="17" width="10.85546875" style="12" bestFit="1" customWidth="1"/>
    <col min="18" max="18" width="8.5703125" style="12" bestFit="1" customWidth="1"/>
    <col min="19" max="19" width="9.42578125" style="12" bestFit="1" customWidth="1"/>
    <col min="20" max="20" width="10" style="12" bestFit="1" customWidth="1"/>
    <col min="21" max="21" width="11.42578125" style="12" bestFit="1" customWidth="1"/>
    <col min="22" max="22" width="9.5703125" style="12" bestFit="1" customWidth="1"/>
    <col min="23" max="23" width="2.7109375" style="12" customWidth="1"/>
    <col min="24" max="24" width="10.85546875" style="12" bestFit="1" customWidth="1"/>
    <col min="25" max="26" width="11.42578125" style="12" bestFit="1" customWidth="1"/>
    <col min="27" max="32" width="11.42578125" style="12" customWidth="1"/>
    <col min="33" max="33" width="2.7109375" style="12" customWidth="1"/>
    <col min="34" max="44" width="2" style="12" bestFit="1" customWidth="1"/>
    <col min="45" max="52" width="2" style="12" customWidth="1"/>
    <col min="53" max="53" width="2.7109375" style="12" customWidth="1"/>
    <col min="54" max="54" width="5.5703125" style="12" bestFit="1" customWidth="1"/>
    <col min="55" max="55" width="5.85546875" style="12" bestFit="1" customWidth="1"/>
    <col min="56" max="56" width="5.85546875" style="18" bestFit="1" customWidth="1"/>
    <col min="57" max="61" width="9.28515625" style="18" bestFit="1" customWidth="1"/>
    <col min="62" max="62" width="5.5703125" style="18" bestFit="1" customWidth="1"/>
    <col min="63" max="16384" width="8.85546875" style="18"/>
  </cols>
  <sheetData>
    <row r="1" spans="1:62" ht="15.75" x14ac:dyDescent="0.25">
      <c r="A1" s="37" t="s">
        <v>505</v>
      </c>
      <c r="B1" s="38"/>
    </row>
    <row r="2" spans="1:62" ht="15.75" thickBot="1" x14ac:dyDescent="0.3">
      <c r="A2" s="26"/>
      <c r="B2" s="26" t="s">
        <v>0</v>
      </c>
      <c r="C2" s="26" t="s">
        <v>1</v>
      </c>
      <c r="X2" s="26" t="s">
        <v>524</v>
      </c>
      <c r="Y2" s="26" t="s">
        <v>1</v>
      </c>
      <c r="Z2" s="26" t="s">
        <v>1</v>
      </c>
      <c r="AA2" s="26" t="s">
        <v>174</v>
      </c>
      <c r="AB2" s="26" t="s">
        <v>481</v>
      </c>
      <c r="AC2" s="26" t="s">
        <v>525</v>
      </c>
      <c r="AD2" s="26" t="s">
        <v>526</v>
      </c>
      <c r="AE2" s="26" t="s">
        <v>527</v>
      </c>
      <c r="AF2" s="26"/>
      <c r="BB2" s="26" t="s">
        <v>528</v>
      </c>
      <c r="BC2" s="26" t="s">
        <v>1</v>
      </c>
      <c r="BD2" s="26" t="s">
        <v>1</v>
      </c>
      <c r="BE2" s="26" t="s">
        <v>174</v>
      </c>
      <c r="BF2" s="26" t="s">
        <v>481</v>
      </c>
      <c r="BG2" s="26" t="s">
        <v>525</v>
      </c>
      <c r="BH2" s="26" t="s">
        <v>526</v>
      </c>
      <c r="BI2" s="26" t="s">
        <v>527</v>
      </c>
      <c r="BJ2" s="26" t="s">
        <v>532</v>
      </c>
    </row>
    <row r="3" spans="1:62" x14ac:dyDescent="0.25">
      <c r="A3" s="34" t="s">
        <v>53</v>
      </c>
      <c r="B3" s="39">
        <f t="shared" ref="B3:B26" si="0">SUM(AH3:AZ3)</f>
        <v>9</v>
      </c>
      <c r="C3" s="40">
        <f>COUNT(BB3:BJ3)</f>
        <v>1</v>
      </c>
      <c r="D3" s="41" t="s">
        <v>506</v>
      </c>
      <c r="E3" s="8" t="s">
        <v>507</v>
      </c>
      <c r="F3" s="8" t="s">
        <v>508</v>
      </c>
      <c r="G3" s="8" t="s">
        <v>509</v>
      </c>
      <c r="H3" s="8" t="s">
        <v>510</v>
      </c>
      <c r="I3" s="8" t="s">
        <v>511</v>
      </c>
      <c r="J3" s="8" t="s">
        <v>369</v>
      </c>
      <c r="K3" s="8" t="s">
        <v>414</v>
      </c>
      <c r="L3" s="8" t="s">
        <v>513</v>
      </c>
      <c r="M3" s="8" t="s">
        <v>514</v>
      </c>
      <c r="N3" s="8" t="s">
        <v>186</v>
      </c>
      <c r="O3" s="8" t="s">
        <v>317</v>
      </c>
      <c r="P3" s="8" t="s">
        <v>516</v>
      </c>
      <c r="Q3" s="8" t="s">
        <v>328</v>
      </c>
      <c r="R3" s="8" t="s">
        <v>164</v>
      </c>
      <c r="S3" s="8" t="s">
        <v>517</v>
      </c>
      <c r="T3" s="8" t="s">
        <v>518</v>
      </c>
      <c r="U3" s="8" t="s">
        <v>240</v>
      </c>
      <c r="V3" s="8" t="s">
        <v>95</v>
      </c>
      <c r="X3" s="52" t="s">
        <v>516</v>
      </c>
      <c r="Y3" s="52" t="s">
        <v>508</v>
      </c>
      <c r="Z3" s="8" t="s">
        <v>511</v>
      </c>
      <c r="AA3" s="52" t="s">
        <v>509</v>
      </c>
      <c r="AB3" s="33"/>
      <c r="AC3" s="33"/>
      <c r="AD3" s="33"/>
      <c r="AE3" s="33"/>
      <c r="AF3" s="52" t="s">
        <v>95</v>
      </c>
      <c r="AH3" s="12">
        <f t="shared" ref="AH3:AH26" si="1">IF(D3=$D$28,1,0)</f>
        <v>1</v>
      </c>
      <c r="AI3" s="12">
        <f t="shared" ref="AI3:AI26" si="2">IF(E3=$E$28,1,0)</f>
        <v>0</v>
      </c>
      <c r="AJ3" s="12">
        <f t="shared" ref="AJ3:AJ26" si="3">IF(F3=$F$28,1,0)</f>
        <v>0</v>
      </c>
      <c r="AK3" s="12">
        <f t="shared" ref="AK3:AK26" si="4">IF(G3=$G$28,1,0)</f>
        <v>0</v>
      </c>
      <c r="AL3" s="12">
        <f t="shared" ref="AL3:AL26" si="5">IF(H3=$H$28,1,0)</f>
        <v>1</v>
      </c>
      <c r="AM3" s="12">
        <f t="shared" ref="AM3:AM26" si="6">IF(I3=$I$28,1,0)</f>
        <v>1</v>
      </c>
      <c r="AN3" s="12">
        <f t="shared" ref="AN3:AN26" si="7">IF(J3=$J$28,1,0)</f>
        <v>1</v>
      </c>
      <c r="AO3" s="12">
        <f t="shared" ref="AO3:AO26" si="8">IF(K3=$K$28,1,0)</f>
        <v>1</v>
      </c>
      <c r="AP3" s="12">
        <f t="shared" ref="AP3:AP26" si="9">IF(L3=$L$28,1,0)</f>
        <v>0</v>
      </c>
      <c r="AQ3" s="12">
        <f t="shared" ref="AQ3:AQ26" si="10">IF(M3=$M$28,1,0)</f>
        <v>0</v>
      </c>
      <c r="AR3" s="12">
        <f t="shared" ref="AR3:AR26" si="11">IF(N3=$N$28,1,0)</f>
        <v>0</v>
      </c>
      <c r="AS3" s="12">
        <f t="shared" ref="AS3:AS26" si="12">IF(O3=$O$28,1,0)</f>
        <v>1</v>
      </c>
      <c r="AT3" s="12">
        <f t="shared" ref="AT3:AT26" si="13">IF(P3=$P$28,1,0)</f>
        <v>0</v>
      </c>
      <c r="AU3" s="12">
        <f t="shared" ref="AU3:AU26" si="14">IF(Q3=$Q$28,1,0)</f>
        <v>0</v>
      </c>
      <c r="AV3" s="12">
        <f t="shared" ref="AV3:AV26" si="15">IF(R3=$R$28,1,0)</f>
        <v>1</v>
      </c>
      <c r="AW3" s="12">
        <f t="shared" ref="AW3:AW26" si="16">IF(S3=$S$28,1,0)</f>
        <v>0</v>
      </c>
      <c r="AX3" s="12">
        <f t="shared" ref="AX3:AX26" si="17">IF(T3=$T$28,1,0)</f>
        <v>1</v>
      </c>
      <c r="AY3" s="12">
        <f t="shared" ref="AY3:AY26" si="18">IF(U3=$U$28,1,0)</f>
        <v>1</v>
      </c>
      <c r="AZ3" s="12">
        <f t="shared" ref="AZ3:AZ26" si="19">IF(V3=$V$28,1,0)</f>
        <v>0</v>
      </c>
      <c r="BB3" s="12" t="e">
        <f t="shared" ref="BB3:BB26" si="20">HLOOKUP(X3,$D$28:$U$29,2,FALSE)</f>
        <v>#N/A</v>
      </c>
      <c r="BC3" s="12" t="e">
        <f t="shared" ref="BC3:BC26" si="21">HLOOKUP(Y3,$D$28:$U$29,2,FALSE)</f>
        <v>#N/A</v>
      </c>
      <c r="BD3" s="12">
        <f t="shared" ref="BD3:BD26" si="22">HLOOKUP(Z3,$D$28:$U$29,2,FALSE)</f>
        <v>1</v>
      </c>
      <c r="BE3" s="12" t="e">
        <f t="shared" ref="BE3:BE26" si="23">HLOOKUP(AA3,$D$28:$U$29,2,FALSE)</f>
        <v>#N/A</v>
      </c>
      <c r="BF3" s="12" t="e">
        <f t="shared" ref="BF3:BF26" si="24">HLOOKUP(AB3,$D$28:$U$29,2,FALSE)</f>
        <v>#N/A</v>
      </c>
      <c r="BG3" s="12" t="e">
        <f t="shared" ref="BG3:BG26" si="25">HLOOKUP(AC3,$D$28:$U$29,2,FALSE)</f>
        <v>#N/A</v>
      </c>
      <c r="BH3" s="12" t="e">
        <f t="shared" ref="BH3:BH26" si="26">HLOOKUP(AD3,$D$28:$U$29,2,FALSE)</f>
        <v>#N/A</v>
      </c>
      <c r="BI3" s="12" t="e">
        <f t="shared" ref="BI3:BI26" si="27">HLOOKUP(AE3,$D$28:$U$29,2,FALSE)</f>
        <v>#N/A</v>
      </c>
      <c r="BJ3" s="12" t="e">
        <f>HLOOKUP(AF3,$V$28:$V$29,2,FALSE)</f>
        <v>#N/A</v>
      </c>
    </row>
    <row r="4" spans="1:62" x14ac:dyDescent="0.25">
      <c r="A4" s="9" t="s">
        <v>54</v>
      </c>
      <c r="B4" s="8">
        <f t="shared" si="0"/>
        <v>8</v>
      </c>
      <c r="C4" s="42">
        <f>COUNT(BB4:BJ4)</f>
        <v>2</v>
      </c>
      <c r="D4" s="41" t="s">
        <v>506</v>
      </c>
      <c r="E4" s="8" t="s">
        <v>507</v>
      </c>
      <c r="F4" s="8" t="s">
        <v>508</v>
      </c>
      <c r="G4" s="8" t="s">
        <v>509</v>
      </c>
      <c r="H4" s="8" t="s">
        <v>510</v>
      </c>
      <c r="I4" s="8" t="s">
        <v>511</v>
      </c>
      <c r="J4" s="8" t="s">
        <v>369</v>
      </c>
      <c r="K4" s="8" t="s">
        <v>520</v>
      </c>
      <c r="L4" s="8" t="s">
        <v>513</v>
      </c>
      <c r="M4" s="8" t="s">
        <v>514</v>
      </c>
      <c r="N4" s="8" t="s">
        <v>186</v>
      </c>
      <c r="O4" s="8" t="s">
        <v>317</v>
      </c>
      <c r="P4" s="8" t="s">
        <v>516</v>
      </c>
      <c r="Q4" s="8" t="s">
        <v>328</v>
      </c>
      <c r="R4" s="8" t="s">
        <v>521</v>
      </c>
      <c r="S4" s="8" t="s">
        <v>517</v>
      </c>
      <c r="T4" s="8" t="s">
        <v>518</v>
      </c>
      <c r="U4" s="8" t="s">
        <v>240</v>
      </c>
      <c r="V4" s="8" t="s">
        <v>531</v>
      </c>
      <c r="X4" s="52" t="s">
        <v>516</v>
      </c>
      <c r="Y4" s="52" t="s">
        <v>328</v>
      </c>
      <c r="Z4" s="8" t="s">
        <v>240</v>
      </c>
      <c r="AA4" s="52" t="s">
        <v>508</v>
      </c>
      <c r="AB4" s="33"/>
      <c r="AC4" s="33"/>
      <c r="AD4" s="33"/>
      <c r="AE4" s="33"/>
      <c r="AF4" s="8" t="s">
        <v>531</v>
      </c>
      <c r="AH4" s="12">
        <f t="shared" si="1"/>
        <v>1</v>
      </c>
      <c r="AI4" s="12">
        <f t="shared" si="2"/>
        <v>0</v>
      </c>
      <c r="AJ4" s="12">
        <f t="shared" si="3"/>
        <v>0</v>
      </c>
      <c r="AK4" s="12">
        <f t="shared" si="4"/>
        <v>0</v>
      </c>
      <c r="AL4" s="12">
        <f t="shared" si="5"/>
        <v>1</v>
      </c>
      <c r="AM4" s="12">
        <f t="shared" si="6"/>
        <v>1</v>
      </c>
      <c r="AN4" s="12">
        <f t="shared" si="7"/>
        <v>1</v>
      </c>
      <c r="AO4" s="12">
        <f t="shared" si="8"/>
        <v>0</v>
      </c>
      <c r="AP4" s="12">
        <f t="shared" si="9"/>
        <v>0</v>
      </c>
      <c r="AQ4" s="12">
        <f t="shared" si="10"/>
        <v>0</v>
      </c>
      <c r="AR4" s="12">
        <f t="shared" si="11"/>
        <v>0</v>
      </c>
      <c r="AS4" s="12">
        <f t="shared" si="12"/>
        <v>1</v>
      </c>
      <c r="AT4" s="12">
        <f t="shared" si="13"/>
        <v>0</v>
      </c>
      <c r="AU4" s="12">
        <f t="shared" si="14"/>
        <v>0</v>
      </c>
      <c r="AV4" s="12">
        <f t="shared" si="15"/>
        <v>0</v>
      </c>
      <c r="AW4" s="12">
        <f t="shared" si="16"/>
        <v>0</v>
      </c>
      <c r="AX4" s="12">
        <f t="shared" si="17"/>
        <v>1</v>
      </c>
      <c r="AY4" s="12">
        <f t="shared" si="18"/>
        <v>1</v>
      </c>
      <c r="AZ4" s="12">
        <f t="shared" si="19"/>
        <v>1</v>
      </c>
      <c r="BB4" s="12" t="e">
        <f t="shared" si="20"/>
        <v>#N/A</v>
      </c>
      <c r="BC4" s="12" t="e">
        <f t="shared" si="21"/>
        <v>#N/A</v>
      </c>
      <c r="BD4" s="12">
        <f t="shared" si="22"/>
        <v>1</v>
      </c>
      <c r="BE4" s="12" t="e">
        <f t="shared" si="23"/>
        <v>#N/A</v>
      </c>
      <c r="BF4" s="12" t="e">
        <f t="shared" si="24"/>
        <v>#N/A</v>
      </c>
      <c r="BG4" s="12" t="e">
        <f t="shared" si="25"/>
        <v>#N/A</v>
      </c>
      <c r="BH4" s="12" t="e">
        <f t="shared" si="26"/>
        <v>#N/A</v>
      </c>
      <c r="BI4" s="12" t="e">
        <f t="shared" si="27"/>
        <v>#N/A</v>
      </c>
      <c r="BJ4" s="12">
        <f t="shared" ref="BJ4:BJ26" si="28">HLOOKUP(AF4,$V$28:$V$29,2,FALSE)</f>
        <v>1</v>
      </c>
    </row>
    <row r="5" spans="1:62" x14ac:dyDescent="0.25">
      <c r="A5" s="9" t="s">
        <v>55</v>
      </c>
      <c r="B5" s="8">
        <f t="shared" si="0"/>
        <v>9</v>
      </c>
      <c r="C5" s="42">
        <f t="shared" ref="C5:C25" si="29">COUNT(BB5:BJ5)</f>
        <v>4</v>
      </c>
      <c r="D5" s="41" t="s">
        <v>506</v>
      </c>
      <c r="E5" s="8" t="s">
        <v>507</v>
      </c>
      <c r="F5" s="8" t="s">
        <v>508</v>
      </c>
      <c r="G5" s="8" t="s">
        <v>509</v>
      </c>
      <c r="H5" s="8" t="s">
        <v>510</v>
      </c>
      <c r="I5" s="8" t="s">
        <v>511</v>
      </c>
      <c r="J5" s="8" t="s">
        <v>369</v>
      </c>
      <c r="K5" s="8" t="s">
        <v>520</v>
      </c>
      <c r="L5" s="8" t="s">
        <v>513</v>
      </c>
      <c r="M5" s="8" t="s">
        <v>514</v>
      </c>
      <c r="N5" s="8" t="s">
        <v>279</v>
      </c>
      <c r="O5" s="8" t="s">
        <v>317</v>
      </c>
      <c r="P5" s="8" t="s">
        <v>516</v>
      </c>
      <c r="Q5" s="8" t="s">
        <v>328</v>
      </c>
      <c r="R5" s="8" t="s">
        <v>164</v>
      </c>
      <c r="S5" s="8" t="s">
        <v>517</v>
      </c>
      <c r="T5" s="8" t="s">
        <v>518</v>
      </c>
      <c r="U5" s="8" t="s">
        <v>410</v>
      </c>
      <c r="V5" s="8" t="s">
        <v>531</v>
      </c>
      <c r="X5" s="52" t="s">
        <v>516</v>
      </c>
      <c r="Y5" s="8" t="s">
        <v>511</v>
      </c>
      <c r="Z5" s="52" t="s">
        <v>328</v>
      </c>
      <c r="AA5" s="65" t="s">
        <v>369</v>
      </c>
      <c r="AB5" s="8" t="s">
        <v>279</v>
      </c>
      <c r="AC5" s="33"/>
      <c r="AD5" s="33"/>
      <c r="AE5" s="33"/>
      <c r="AF5" s="8" t="s">
        <v>531</v>
      </c>
      <c r="AH5" s="12">
        <f t="shared" si="1"/>
        <v>1</v>
      </c>
      <c r="AI5" s="12">
        <f t="shared" si="2"/>
        <v>0</v>
      </c>
      <c r="AJ5" s="12">
        <f t="shared" si="3"/>
        <v>0</v>
      </c>
      <c r="AK5" s="12">
        <f t="shared" si="4"/>
        <v>0</v>
      </c>
      <c r="AL5" s="12">
        <f t="shared" si="5"/>
        <v>1</v>
      </c>
      <c r="AM5" s="12">
        <f t="shared" si="6"/>
        <v>1</v>
      </c>
      <c r="AN5" s="12">
        <f t="shared" si="7"/>
        <v>1</v>
      </c>
      <c r="AO5" s="12">
        <f t="shared" si="8"/>
        <v>0</v>
      </c>
      <c r="AP5" s="12">
        <f t="shared" si="9"/>
        <v>0</v>
      </c>
      <c r="AQ5" s="12">
        <f t="shared" si="10"/>
        <v>0</v>
      </c>
      <c r="AR5" s="12">
        <f t="shared" si="11"/>
        <v>1</v>
      </c>
      <c r="AS5" s="12">
        <f t="shared" si="12"/>
        <v>1</v>
      </c>
      <c r="AT5" s="12">
        <f t="shared" si="13"/>
        <v>0</v>
      </c>
      <c r="AU5" s="12">
        <f t="shared" si="14"/>
        <v>0</v>
      </c>
      <c r="AV5" s="12">
        <f t="shared" si="15"/>
        <v>1</v>
      </c>
      <c r="AW5" s="12">
        <f t="shared" si="16"/>
        <v>0</v>
      </c>
      <c r="AX5" s="12">
        <f t="shared" si="17"/>
        <v>1</v>
      </c>
      <c r="AY5" s="12">
        <f t="shared" si="18"/>
        <v>0</v>
      </c>
      <c r="AZ5" s="12">
        <f t="shared" si="19"/>
        <v>1</v>
      </c>
      <c r="BB5" s="12" t="e">
        <f t="shared" si="20"/>
        <v>#N/A</v>
      </c>
      <c r="BC5" s="12">
        <f t="shared" si="21"/>
        <v>1</v>
      </c>
      <c r="BD5" s="12" t="e">
        <f t="shared" si="22"/>
        <v>#N/A</v>
      </c>
      <c r="BE5" s="12">
        <f t="shared" si="23"/>
        <v>1</v>
      </c>
      <c r="BF5" s="12">
        <f t="shared" si="24"/>
        <v>1</v>
      </c>
      <c r="BG5" s="12" t="e">
        <f t="shared" si="25"/>
        <v>#N/A</v>
      </c>
      <c r="BH5" s="12" t="e">
        <f t="shared" si="26"/>
        <v>#N/A</v>
      </c>
      <c r="BI5" s="12" t="e">
        <f t="shared" si="27"/>
        <v>#N/A</v>
      </c>
      <c r="BJ5" s="12">
        <f t="shared" si="28"/>
        <v>1</v>
      </c>
    </row>
    <row r="6" spans="1:62" x14ac:dyDescent="0.25">
      <c r="A6" s="9" t="s">
        <v>56</v>
      </c>
      <c r="B6" s="8">
        <f t="shared" si="0"/>
        <v>6</v>
      </c>
      <c r="C6" s="42">
        <f t="shared" si="29"/>
        <v>0</v>
      </c>
      <c r="D6" s="41" t="s">
        <v>506</v>
      </c>
      <c r="E6" s="8" t="s">
        <v>507</v>
      </c>
      <c r="F6" s="8" t="s">
        <v>508</v>
      </c>
      <c r="G6" s="8" t="s">
        <v>509</v>
      </c>
      <c r="H6" s="8" t="s">
        <v>510</v>
      </c>
      <c r="I6" s="8" t="s">
        <v>330</v>
      </c>
      <c r="J6" s="8" t="s">
        <v>245</v>
      </c>
      <c r="K6" s="8" t="s">
        <v>520</v>
      </c>
      <c r="L6" s="8" t="s">
        <v>513</v>
      </c>
      <c r="M6" s="8" t="s">
        <v>514</v>
      </c>
      <c r="N6" s="8" t="s">
        <v>279</v>
      </c>
      <c r="O6" s="8" t="s">
        <v>317</v>
      </c>
      <c r="P6" s="8" t="s">
        <v>516</v>
      </c>
      <c r="Q6" s="8" t="s">
        <v>328</v>
      </c>
      <c r="R6" s="8" t="s">
        <v>521</v>
      </c>
      <c r="S6" s="8" t="s">
        <v>517</v>
      </c>
      <c r="T6" s="8" t="s">
        <v>518</v>
      </c>
      <c r="U6" s="8" t="s">
        <v>240</v>
      </c>
      <c r="V6" s="8" t="s">
        <v>95</v>
      </c>
      <c r="X6" s="52" t="s">
        <v>328</v>
      </c>
      <c r="Y6" s="52" t="s">
        <v>517</v>
      </c>
      <c r="Z6" s="52" t="s">
        <v>520</v>
      </c>
      <c r="AA6" s="52" t="s">
        <v>513</v>
      </c>
      <c r="AB6" s="33"/>
      <c r="AC6" s="33"/>
      <c r="AD6" s="33"/>
      <c r="AE6" s="33"/>
      <c r="AF6" s="52" t="s">
        <v>95</v>
      </c>
      <c r="AH6" s="12">
        <f t="shared" si="1"/>
        <v>1</v>
      </c>
      <c r="AI6" s="12">
        <f t="shared" si="2"/>
        <v>0</v>
      </c>
      <c r="AJ6" s="12">
        <f t="shared" si="3"/>
        <v>0</v>
      </c>
      <c r="AK6" s="12">
        <f t="shared" si="4"/>
        <v>0</v>
      </c>
      <c r="AL6" s="12">
        <f t="shared" si="5"/>
        <v>1</v>
      </c>
      <c r="AM6" s="12">
        <f t="shared" si="6"/>
        <v>0</v>
      </c>
      <c r="AN6" s="12">
        <f t="shared" si="7"/>
        <v>0</v>
      </c>
      <c r="AO6" s="12">
        <f t="shared" si="8"/>
        <v>0</v>
      </c>
      <c r="AP6" s="12">
        <f t="shared" si="9"/>
        <v>0</v>
      </c>
      <c r="AQ6" s="12">
        <f t="shared" si="10"/>
        <v>0</v>
      </c>
      <c r="AR6" s="12">
        <f t="shared" si="11"/>
        <v>1</v>
      </c>
      <c r="AS6" s="12">
        <f t="shared" si="12"/>
        <v>1</v>
      </c>
      <c r="AT6" s="12">
        <f t="shared" si="13"/>
        <v>0</v>
      </c>
      <c r="AU6" s="12">
        <f t="shared" si="14"/>
        <v>0</v>
      </c>
      <c r="AV6" s="12">
        <f t="shared" si="15"/>
        <v>0</v>
      </c>
      <c r="AW6" s="12">
        <f t="shared" si="16"/>
        <v>0</v>
      </c>
      <c r="AX6" s="12">
        <f t="shared" si="17"/>
        <v>1</v>
      </c>
      <c r="AY6" s="12">
        <f t="shared" si="18"/>
        <v>1</v>
      </c>
      <c r="AZ6" s="12">
        <f t="shared" si="19"/>
        <v>0</v>
      </c>
      <c r="BB6" s="12" t="e">
        <f t="shared" si="20"/>
        <v>#N/A</v>
      </c>
      <c r="BC6" s="12" t="e">
        <f t="shared" si="21"/>
        <v>#N/A</v>
      </c>
      <c r="BD6" s="12" t="e">
        <f t="shared" si="22"/>
        <v>#N/A</v>
      </c>
      <c r="BE6" s="12" t="e">
        <f t="shared" si="23"/>
        <v>#N/A</v>
      </c>
      <c r="BF6" s="12" t="e">
        <f t="shared" si="24"/>
        <v>#N/A</v>
      </c>
      <c r="BG6" s="12" t="e">
        <f t="shared" si="25"/>
        <v>#N/A</v>
      </c>
      <c r="BH6" s="12" t="e">
        <f t="shared" si="26"/>
        <v>#N/A</v>
      </c>
      <c r="BI6" s="12" t="e">
        <f t="shared" si="27"/>
        <v>#N/A</v>
      </c>
      <c r="BJ6" s="12" t="e">
        <f t="shared" si="28"/>
        <v>#N/A</v>
      </c>
    </row>
    <row r="7" spans="1:62" x14ac:dyDescent="0.25">
      <c r="A7" s="9" t="s">
        <v>57</v>
      </c>
      <c r="B7" s="8">
        <f t="shared" si="0"/>
        <v>9</v>
      </c>
      <c r="C7" s="42">
        <f t="shared" si="29"/>
        <v>1</v>
      </c>
      <c r="D7" s="41" t="s">
        <v>506</v>
      </c>
      <c r="E7" s="8" t="s">
        <v>507</v>
      </c>
      <c r="F7" s="8" t="s">
        <v>508</v>
      </c>
      <c r="G7" s="8" t="s">
        <v>509</v>
      </c>
      <c r="H7" s="8" t="s">
        <v>117</v>
      </c>
      <c r="I7" s="8" t="s">
        <v>511</v>
      </c>
      <c r="J7" s="8" t="s">
        <v>369</v>
      </c>
      <c r="K7" s="8" t="s">
        <v>414</v>
      </c>
      <c r="L7" s="8" t="s">
        <v>513</v>
      </c>
      <c r="M7" s="8" t="s">
        <v>514</v>
      </c>
      <c r="N7" s="8" t="s">
        <v>279</v>
      </c>
      <c r="O7" s="8" t="s">
        <v>317</v>
      </c>
      <c r="P7" s="8" t="s">
        <v>516</v>
      </c>
      <c r="Q7" s="8" t="s">
        <v>328</v>
      </c>
      <c r="R7" s="8" t="s">
        <v>164</v>
      </c>
      <c r="S7" s="8" t="s">
        <v>517</v>
      </c>
      <c r="T7" s="8" t="s">
        <v>518</v>
      </c>
      <c r="U7" s="8" t="s">
        <v>410</v>
      </c>
      <c r="V7" s="8" t="s">
        <v>531</v>
      </c>
      <c r="X7" s="52" t="s">
        <v>328</v>
      </c>
      <c r="Y7" s="52" t="s">
        <v>410</v>
      </c>
      <c r="Z7" s="52" t="s">
        <v>508</v>
      </c>
      <c r="AA7" s="33" t="s">
        <v>522</v>
      </c>
      <c r="AB7" s="33"/>
      <c r="AC7" s="33"/>
      <c r="AD7" s="33"/>
      <c r="AE7" s="33"/>
      <c r="AF7" s="8" t="s">
        <v>531</v>
      </c>
      <c r="AH7" s="12">
        <f t="shared" si="1"/>
        <v>1</v>
      </c>
      <c r="AI7" s="12">
        <f t="shared" si="2"/>
        <v>0</v>
      </c>
      <c r="AJ7" s="12">
        <f t="shared" si="3"/>
        <v>0</v>
      </c>
      <c r="AK7" s="12">
        <f t="shared" si="4"/>
        <v>0</v>
      </c>
      <c r="AL7" s="12">
        <f t="shared" si="5"/>
        <v>0</v>
      </c>
      <c r="AM7" s="12">
        <f t="shared" si="6"/>
        <v>1</v>
      </c>
      <c r="AN7" s="12">
        <f t="shared" si="7"/>
        <v>1</v>
      </c>
      <c r="AO7" s="12">
        <f t="shared" si="8"/>
        <v>1</v>
      </c>
      <c r="AP7" s="12">
        <f t="shared" si="9"/>
        <v>0</v>
      </c>
      <c r="AQ7" s="12">
        <f t="shared" si="10"/>
        <v>0</v>
      </c>
      <c r="AR7" s="12">
        <f t="shared" si="11"/>
        <v>1</v>
      </c>
      <c r="AS7" s="12">
        <f t="shared" si="12"/>
        <v>1</v>
      </c>
      <c r="AT7" s="12">
        <f t="shared" si="13"/>
        <v>0</v>
      </c>
      <c r="AU7" s="12">
        <f t="shared" si="14"/>
        <v>0</v>
      </c>
      <c r="AV7" s="12">
        <f t="shared" si="15"/>
        <v>1</v>
      </c>
      <c r="AW7" s="12">
        <f t="shared" si="16"/>
        <v>0</v>
      </c>
      <c r="AX7" s="12">
        <f t="shared" si="17"/>
        <v>1</v>
      </c>
      <c r="AY7" s="12">
        <f t="shared" si="18"/>
        <v>0</v>
      </c>
      <c r="AZ7" s="12">
        <f t="shared" si="19"/>
        <v>1</v>
      </c>
      <c r="BB7" s="12" t="e">
        <f t="shared" si="20"/>
        <v>#N/A</v>
      </c>
      <c r="BC7" s="12" t="e">
        <f t="shared" si="21"/>
        <v>#N/A</v>
      </c>
      <c r="BD7" s="12" t="e">
        <f t="shared" si="22"/>
        <v>#N/A</v>
      </c>
      <c r="BE7" s="12" t="e">
        <f t="shared" si="23"/>
        <v>#N/A</v>
      </c>
      <c r="BF7" s="12" t="e">
        <f t="shared" si="24"/>
        <v>#N/A</v>
      </c>
      <c r="BG7" s="12" t="e">
        <f t="shared" si="25"/>
        <v>#N/A</v>
      </c>
      <c r="BH7" s="12" t="e">
        <f t="shared" si="26"/>
        <v>#N/A</v>
      </c>
      <c r="BI7" s="12" t="e">
        <f t="shared" si="27"/>
        <v>#N/A</v>
      </c>
      <c r="BJ7" s="12">
        <f t="shared" si="28"/>
        <v>1</v>
      </c>
    </row>
    <row r="8" spans="1:62" x14ac:dyDescent="0.25">
      <c r="A8" s="9" t="s">
        <v>58</v>
      </c>
      <c r="B8" s="8">
        <f t="shared" si="0"/>
        <v>8</v>
      </c>
      <c r="C8" s="42">
        <f t="shared" si="29"/>
        <v>2</v>
      </c>
      <c r="D8" s="41" t="s">
        <v>506</v>
      </c>
      <c r="E8" s="8" t="s">
        <v>507</v>
      </c>
      <c r="F8" s="8" t="s">
        <v>508</v>
      </c>
      <c r="G8" s="8" t="s">
        <v>509</v>
      </c>
      <c r="H8" s="8" t="s">
        <v>510</v>
      </c>
      <c r="I8" s="8" t="s">
        <v>511</v>
      </c>
      <c r="J8" s="8" t="s">
        <v>369</v>
      </c>
      <c r="K8" s="8" t="s">
        <v>520</v>
      </c>
      <c r="L8" s="8" t="s">
        <v>513</v>
      </c>
      <c r="M8" s="8" t="s">
        <v>514</v>
      </c>
      <c r="N8" s="8" t="s">
        <v>186</v>
      </c>
      <c r="O8" s="8" t="s">
        <v>317</v>
      </c>
      <c r="P8" s="8" t="s">
        <v>516</v>
      </c>
      <c r="Q8" s="8" t="s">
        <v>328</v>
      </c>
      <c r="R8" s="8" t="s">
        <v>164</v>
      </c>
      <c r="S8" s="8" t="s">
        <v>517</v>
      </c>
      <c r="T8" s="8" t="s">
        <v>470</v>
      </c>
      <c r="U8" s="8" t="s">
        <v>240</v>
      </c>
      <c r="V8" s="8" t="s">
        <v>531</v>
      </c>
      <c r="X8" s="52" t="s">
        <v>328</v>
      </c>
      <c r="Y8" s="8" t="s">
        <v>240</v>
      </c>
      <c r="Z8" s="52" t="s">
        <v>186</v>
      </c>
      <c r="AA8" s="52" t="s">
        <v>507</v>
      </c>
      <c r="AB8" s="52" t="s">
        <v>509</v>
      </c>
      <c r="AC8" s="52" t="s">
        <v>516</v>
      </c>
      <c r="AD8" s="53" t="s">
        <v>512</v>
      </c>
      <c r="AE8" s="33"/>
      <c r="AF8" s="8" t="s">
        <v>531</v>
      </c>
      <c r="AH8" s="12">
        <f t="shared" si="1"/>
        <v>1</v>
      </c>
      <c r="AI8" s="12">
        <f t="shared" si="2"/>
        <v>0</v>
      </c>
      <c r="AJ8" s="12">
        <f t="shared" si="3"/>
        <v>0</v>
      </c>
      <c r="AK8" s="12">
        <f t="shared" si="4"/>
        <v>0</v>
      </c>
      <c r="AL8" s="12">
        <f t="shared" si="5"/>
        <v>1</v>
      </c>
      <c r="AM8" s="12">
        <f t="shared" si="6"/>
        <v>1</v>
      </c>
      <c r="AN8" s="12">
        <f t="shared" si="7"/>
        <v>1</v>
      </c>
      <c r="AO8" s="12">
        <f t="shared" si="8"/>
        <v>0</v>
      </c>
      <c r="AP8" s="12">
        <f t="shared" si="9"/>
        <v>0</v>
      </c>
      <c r="AQ8" s="12">
        <f t="shared" si="10"/>
        <v>0</v>
      </c>
      <c r="AR8" s="12">
        <f t="shared" si="11"/>
        <v>0</v>
      </c>
      <c r="AS8" s="12">
        <f t="shared" si="12"/>
        <v>1</v>
      </c>
      <c r="AT8" s="12">
        <f t="shared" si="13"/>
        <v>0</v>
      </c>
      <c r="AU8" s="12">
        <f t="shared" si="14"/>
        <v>0</v>
      </c>
      <c r="AV8" s="12">
        <f t="shared" si="15"/>
        <v>1</v>
      </c>
      <c r="AW8" s="12">
        <f t="shared" si="16"/>
        <v>0</v>
      </c>
      <c r="AX8" s="12">
        <f t="shared" si="17"/>
        <v>0</v>
      </c>
      <c r="AY8" s="12">
        <f t="shared" si="18"/>
        <v>1</v>
      </c>
      <c r="AZ8" s="12">
        <f t="shared" si="19"/>
        <v>1</v>
      </c>
      <c r="BB8" s="12" t="e">
        <f t="shared" si="20"/>
        <v>#N/A</v>
      </c>
      <c r="BC8" s="12">
        <f t="shared" si="21"/>
        <v>1</v>
      </c>
      <c r="BD8" s="12" t="e">
        <f t="shared" si="22"/>
        <v>#N/A</v>
      </c>
      <c r="BE8" s="12" t="e">
        <f t="shared" si="23"/>
        <v>#N/A</v>
      </c>
      <c r="BF8" s="12" t="e">
        <f t="shared" si="24"/>
        <v>#N/A</v>
      </c>
      <c r="BG8" s="12" t="e">
        <f t="shared" si="25"/>
        <v>#N/A</v>
      </c>
      <c r="BH8" s="12" t="e">
        <f t="shared" si="26"/>
        <v>#N/A</v>
      </c>
      <c r="BI8" s="12" t="e">
        <f t="shared" si="27"/>
        <v>#N/A</v>
      </c>
      <c r="BJ8" s="12">
        <f t="shared" si="28"/>
        <v>1</v>
      </c>
    </row>
    <row r="9" spans="1:62" x14ac:dyDescent="0.25">
      <c r="A9" s="9" t="s">
        <v>59</v>
      </c>
      <c r="B9" s="8">
        <f t="shared" si="0"/>
        <v>10</v>
      </c>
      <c r="C9" s="42">
        <f t="shared" si="29"/>
        <v>3</v>
      </c>
      <c r="D9" s="41" t="s">
        <v>506</v>
      </c>
      <c r="E9" s="8" t="s">
        <v>507</v>
      </c>
      <c r="F9" s="8" t="s">
        <v>382</v>
      </c>
      <c r="G9" s="8" t="s">
        <v>509</v>
      </c>
      <c r="H9" s="8" t="s">
        <v>510</v>
      </c>
      <c r="I9" s="8" t="s">
        <v>511</v>
      </c>
      <c r="J9" s="8" t="s">
        <v>369</v>
      </c>
      <c r="K9" s="8" t="s">
        <v>520</v>
      </c>
      <c r="L9" s="8" t="s">
        <v>513</v>
      </c>
      <c r="M9" s="8" t="s">
        <v>523</v>
      </c>
      <c r="N9" s="8" t="s">
        <v>186</v>
      </c>
      <c r="O9" s="8" t="s">
        <v>194</v>
      </c>
      <c r="P9" s="8" t="s">
        <v>325</v>
      </c>
      <c r="Q9" s="8" t="s">
        <v>328</v>
      </c>
      <c r="R9" s="8" t="s">
        <v>164</v>
      </c>
      <c r="S9" s="8" t="s">
        <v>517</v>
      </c>
      <c r="T9" s="8" t="s">
        <v>470</v>
      </c>
      <c r="U9" s="8" t="s">
        <v>240</v>
      </c>
      <c r="V9" s="8" t="s">
        <v>531</v>
      </c>
      <c r="X9" s="8" t="s">
        <v>325</v>
      </c>
      <c r="Y9" s="52" t="s">
        <v>328</v>
      </c>
      <c r="Z9" s="52" t="s">
        <v>186</v>
      </c>
      <c r="AA9" s="8" t="s">
        <v>511</v>
      </c>
      <c r="AB9" s="33"/>
      <c r="AC9" s="33"/>
      <c r="AD9" s="33"/>
      <c r="AE9" s="33"/>
      <c r="AF9" s="8" t="s">
        <v>531</v>
      </c>
      <c r="AH9" s="12">
        <f t="shared" si="1"/>
        <v>1</v>
      </c>
      <c r="AI9" s="12">
        <f t="shared" si="2"/>
        <v>0</v>
      </c>
      <c r="AJ9" s="12">
        <f t="shared" si="3"/>
        <v>1</v>
      </c>
      <c r="AK9" s="12">
        <f t="shared" si="4"/>
        <v>0</v>
      </c>
      <c r="AL9" s="12">
        <f t="shared" si="5"/>
        <v>1</v>
      </c>
      <c r="AM9" s="12">
        <f t="shared" si="6"/>
        <v>1</v>
      </c>
      <c r="AN9" s="12">
        <f t="shared" si="7"/>
        <v>1</v>
      </c>
      <c r="AO9" s="12">
        <f t="shared" si="8"/>
        <v>0</v>
      </c>
      <c r="AP9" s="12">
        <f t="shared" si="9"/>
        <v>0</v>
      </c>
      <c r="AQ9" s="12">
        <f t="shared" si="10"/>
        <v>1</v>
      </c>
      <c r="AR9" s="12">
        <f t="shared" si="11"/>
        <v>0</v>
      </c>
      <c r="AS9" s="12">
        <f t="shared" si="12"/>
        <v>0</v>
      </c>
      <c r="AT9" s="12">
        <f t="shared" si="13"/>
        <v>1</v>
      </c>
      <c r="AU9" s="12">
        <f t="shared" si="14"/>
        <v>0</v>
      </c>
      <c r="AV9" s="12">
        <f t="shared" si="15"/>
        <v>1</v>
      </c>
      <c r="AW9" s="12">
        <f t="shared" si="16"/>
        <v>0</v>
      </c>
      <c r="AX9" s="12">
        <f t="shared" si="17"/>
        <v>0</v>
      </c>
      <c r="AY9" s="12">
        <f t="shared" si="18"/>
        <v>1</v>
      </c>
      <c r="AZ9" s="12">
        <f t="shared" si="19"/>
        <v>1</v>
      </c>
      <c r="BB9" s="12">
        <f t="shared" si="20"/>
        <v>1</v>
      </c>
      <c r="BC9" s="12" t="e">
        <f t="shared" si="21"/>
        <v>#N/A</v>
      </c>
      <c r="BD9" s="12" t="e">
        <f t="shared" si="22"/>
        <v>#N/A</v>
      </c>
      <c r="BE9" s="12">
        <f t="shared" si="23"/>
        <v>1</v>
      </c>
      <c r="BF9" s="12" t="e">
        <f t="shared" si="24"/>
        <v>#N/A</v>
      </c>
      <c r="BG9" s="12" t="e">
        <f t="shared" si="25"/>
        <v>#N/A</v>
      </c>
      <c r="BH9" s="12" t="e">
        <f t="shared" si="26"/>
        <v>#N/A</v>
      </c>
      <c r="BI9" s="12" t="e">
        <f t="shared" si="27"/>
        <v>#N/A</v>
      </c>
      <c r="BJ9" s="12">
        <f t="shared" si="28"/>
        <v>1</v>
      </c>
    </row>
    <row r="10" spans="1:62" x14ac:dyDescent="0.25">
      <c r="A10" s="9" t="s">
        <v>60</v>
      </c>
      <c r="B10" s="8">
        <f t="shared" si="0"/>
        <v>8</v>
      </c>
      <c r="C10" s="42">
        <f t="shared" si="29"/>
        <v>3</v>
      </c>
      <c r="D10" s="41" t="s">
        <v>506</v>
      </c>
      <c r="E10" s="8" t="s">
        <v>507</v>
      </c>
      <c r="F10" s="8" t="s">
        <v>508</v>
      </c>
      <c r="G10" s="8" t="s">
        <v>509</v>
      </c>
      <c r="H10" s="8" t="s">
        <v>117</v>
      </c>
      <c r="I10" s="8" t="s">
        <v>511</v>
      </c>
      <c r="J10" s="8" t="s">
        <v>369</v>
      </c>
      <c r="K10" s="8" t="s">
        <v>414</v>
      </c>
      <c r="L10" s="8" t="s">
        <v>513</v>
      </c>
      <c r="M10" s="8" t="s">
        <v>514</v>
      </c>
      <c r="N10" s="8" t="s">
        <v>186</v>
      </c>
      <c r="O10" s="8" t="s">
        <v>194</v>
      </c>
      <c r="P10" s="8" t="s">
        <v>516</v>
      </c>
      <c r="Q10" s="8" t="s">
        <v>328</v>
      </c>
      <c r="R10" s="8" t="s">
        <v>164</v>
      </c>
      <c r="S10" s="8" t="s">
        <v>517</v>
      </c>
      <c r="T10" s="8" t="s">
        <v>518</v>
      </c>
      <c r="U10" s="8" t="s">
        <v>240</v>
      </c>
      <c r="V10" s="8" t="s">
        <v>531</v>
      </c>
      <c r="X10" s="52" t="s">
        <v>328</v>
      </c>
      <c r="Y10" s="8" t="s">
        <v>518</v>
      </c>
      <c r="Z10" s="8" t="s">
        <v>240</v>
      </c>
      <c r="AA10" s="33" t="s">
        <v>522</v>
      </c>
      <c r="AB10" s="33"/>
      <c r="AC10" s="33"/>
      <c r="AD10" s="33"/>
      <c r="AE10" s="33"/>
      <c r="AF10" s="8" t="s">
        <v>531</v>
      </c>
      <c r="AH10" s="12">
        <f t="shared" si="1"/>
        <v>1</v>
      </c>
      <c r="AI10" s="12">
        <f t="shared" si="2"/>
        <v>0</v>
      </c>
      <c r="AJ10" s="12">
        <f t="shared" si="3"/>
        <v>0</v>
      </c>
      <c r="AK10" s="12">
        <f t="shared" si="4"/>
        <v>0</v>
      </c>
      <c r="AL10" s="12">
        <f t="shared" si="5"/>
        <v>0</v>
      </c>
      <c r="AM10" s="12">
        <f t="shared" si="6"/>
        <v>1</v>
      </c>
      <c r="AN10" s="12">
        <f t="shared" si="7"/>
        <v>1</v>
      </c>
      <c r="AO10" s="12">
        <f t="shared" si="8"/>
        <v>1</v>
      </c>
      <c r="AP10" s="12">
        <f t="shared" si="9"/>
        <v>0</v>
      </c>
      <c r="AQ10" s="12">
        <f t="shared" si="10"/>
        <v>0</v>
      </c>
      <c r="AR10" s="12">
        <f t="shared" si="11"/>
        <v>0</v>
      </c>
      <c r="AS10" s="12">
        <f t="shared" si="12"/>
        <v>0</v>
      </c>
      <c r="AT10" s="12">
        <f t="shared" si="13"/>
        <v>0</v>
      </c>
      <c r="AU10" s="12">
        <f t="shared" si="14"/>
        <v>0</v>
      </c>
      <c r="AV10" s="12">
        <f t="shared" si="15"/>
        <v>1</v>
      </c>
      <c r="AW10" s="12">
        <f t="shared" si="16"/>
        <v>0</v>
      </c>
      <c r="AX10" s="12">
        <f t="shared" si="17"/>
        <v>1</v>
      </c>
      <c r="AY10" s="12">
        <f t="shared" si="18"/>
        <v>1</v>
      </c>
      <c r="AZ10" s="12">
        <f t="shared" si="19"/>
        <v>1</v>
      </c>
      <c r="BB10" s="12" t="e">
        <f t="shared" si="20"/>
        <v>#N/A</v>
      </c>
      <c r="BC10" s="12">
        <f t="shared" si="21"/>
        <v>1</v>
      </c>
      <c r="BD10" s="12">
        <f t="shared" si="22"/>
        <v>1</v>
      </c>
      <c r="BE10" s="12" t="e">
        <f t="shared" si="23"/>
        <v>#N/A</v>
      </c>
      <c r="BF10" s="12" t="e">
        <f t="shared" si="24"/>
        <v>#N/A</v>
      </c>
      <c r="BG10" s="12" t="e">
        <f t="shared" si="25"/>
        <v>#N/A</v>
      </c>
      <c r="BH10" s="12" t="e">
        <f t="shared" si="26"/>
        <v>#N/A</v>
      </c>
      <c r="BI10" s="12" t="e">
        <f t="shared" si="27"/>
        <v>#N/A</v>
      </c>
      <c r="BJ10" s="12">
        <f t="shared" si="28"/>
        <v>1</v>
      </c>
    </row>
    <row r="11" spans="1:62" x14ac:dyDescent="0.25">
      <c r="A11" s="9" t="s">
        <v>61</v>
      </c>
      <c r="B11" s="8">
        <f t="shared" si="0"/>
        <v>12</v>
      </c>
      <c r="C11" s="42">
        <f t="shared" si="29"/>
        <v>3</v>
      </c>
      <c r="D11" s="41" t="s">
        <v>506</v>
      </c>
      <c r="E11" s="8" t="s">
        <v>507</v>
      </c>
      <c r="F11" s="8" t="s">
        <v>508</v>
      </c>
      <c r="G11" s="8" t="s">
        <v>509</v>
      </c>
      <c r="H11" s="8" t="s">
        <v>510</v>
      </c>
      <c r="I11" s="8" t="s">
        <v>511</v>
      </c>
      <c r="J11" s="8" t="s">
        <v>369</v>
      </c>
      <c r="K11" s="8" t="s">
        <v>414</v>
      </c>
      <c r="L11" s="8" t="s">
        <v>163</v>
      </c>
      <c r="M11" s="8" t="s">
        <v>514</v>
      </c>
      <c r="N11" s="8" t="s">
        <v>279</v>
      </c>
      <c r="O11" s="8" t="s">
        <v>194</v>
      </c>
      <c r="P11" s="8" t="s">
        <v>516</v>
      </c>
      <c r="Q11" s="8" t="s">
        <v>328</v>
      </c>
      <c r="R11" s="8" t="s">
        <v>164</v>
      </c>
      <c r="S11" s="8" t="s">
        <v>156</v>
      </c>
      <c r="T11" s="8" t="s">
        <v>518</v>
      </c>
      <c r="U11" s="8" t="s">
        <v>240</v>
      </c>
      <c r="V11" s="8" t="s">
        <v>531</v>
      </c>
      <c r="X11" s="52" t="s">
        <v>328</v>
      </c>
      <c r="Y11" s="8" t="s">
        <v>414</v>
      </c>
      <c r="Z11" s="8" t="s">
        <v>156</v>
      </c>
      <c r="AA11" s="33"/>
      <c r="AB11" s="33"/>
      <c r="AC11" s="33"/>
      <c r="AD11" s="33"/>
      <c r="AE11" s="33"/>
      <c r="AF11" s="8" t="s">
        <v>531</v>
      </c>
      <c r="AH11" s="12">
        <f t="shared" si="1"/>
        <v>1</v>
      </c>
      <c r="AI11" s="12">
        <f t="shared" si="2"/>
        <v>0</v>
      </c>
      <c r="AJ11" s="12">
        <f t="shared" si="3"/>
        <v>0</v>
      </c>
      <c r="AK11" s="12">
        <f t="shared" si="4"/>
        <v>0</v>
      </c>
      <c r="AL11" s="12">
        <f t="shared" si="5"/>
        <v>1</v>
      </c>
      <c r="AM11" s="12">
        <f t="shared" si="6"/>
        <v>1</v>
      </c>
      <c r="AN11" s="12">
        <f t="shared" si="7"/>
        <v>1</v>
      </c>
      <c r="AO11" s="12">
        <f t="shared" si="8"/>
        <v>1</v>
      </c>
      <c r="AP11" s="12">
        <f t="shared" si="9"/>
        <v>1</v>
      </c>
      <c r="AQ11" s="12">
        <f t="shared" si="10"/>
        <v>0</v>
      </c>
      <c r="AR11" s="12">
        <f t="shared" si="11"/>
        <v>1</v>
      </c>
      <c r="AS11" s="12">
        <f t="shared" si="12"/>
        <v>0</v>
      </c>
      <c r="AT11" s="12">
        <f t="shared" si="13"/>
        <v>0</v>
      </c>
      <c r="AU11" s="12">
        <f t="shared" si="14"/>
        <v>0</v>
      </c>
      <c r="AV11" s="12">
        <f t="shared" si="15"/>
        <v>1</v>
      </c>
      <c r="AW11" s="12">
        <f t="shared" si="16"/>
        <v>1</v>
      </c>
      <c r="AX11" s="12">
        <f t="shared" si="17"/>
        <v>1</v>
      </c>
      <c r="AY11" s="12">
        <f t="shared" si="18"/>
        <v>1</v>
      </c>
      <c r="AZ11" s="12">
        <f t="shared" si="19"/>
        <v>1</v>
      </c>
      <c r="BB11" s="12" t="e">
        <f t="shared" si="20"/>
        <v>#N/A</v>
      </c>
      <c r="BC11" s="12">
        <f t="shared" si="21"/>
        <v>1</v>
      </c>
      <c r="BD11" s="12">
        <f t="shared" si="22"/>
        <v>1</v>
      </c>
      <c r="BE11" s="12" t="e">
        <f t="shared" si="23"/>
        <v>#N/A</v>
      </c>
      <c r="BF11" s="12" t="e">
        <f t="shared" si="24"/>
        <v>#N/A</v>
      </c>
      <c r="BG11" s="12" t="e">
        <f t="shared" si="25"/>
        <v>#N/A</v>
      </c>
      <c r="BH11" s="12" t="e">
        <f t="shared" si="26"/>
        <v>#N/A</v>
      </c>
      <c r="BI11" s="12" t="e">
        <f t="shared" si="27"/>
        <v>#N/A</v>
      </c>
      <c r="BJ11" s="12">
        <f t="shared" si="28"/>
        <v>1</v>
      </c>
    </row>
    <row r="12" spans="1:62" x14ac:dyDescent="0.25">
      <c r="A12" s="9" t="s">
        <v>62</v>
      </c>
      <c r="B12" s="8">
        <f t="shared" si="0"/>
        <v>9</v>
      </c>
      <c r="C12" s="42">
        <f t="shared" si="29"/>
        <v>2</v>
      </c>
      <c r="D12" s="41" t="s">
        <v>506</v>
      </c>
      <c r="E12" s="8" t="s">
        <v>507</v>
      </c>
      <c r="F12" s="8" t="s">
        <v>508</v>
      </c>
      <c r="G12" s="8" t="s">
        <v>509</v>
      </c>
      <c r="H12" s="8" t="s">
        <v>510</v>
      </c>
      <c r="I12" s="8" t="s">
        <v>511</v>
      </c>
      <c r="J12" s="8" t="s">
        <v>369</v>
      </c>
      <c r="K12" s="8" t="s">
        <v>520</v>
      </c>
      <c r="L12" s="8" t="s">
        <v>163</v>
      </c>
      <c r="M12" s="8" t="s">
        <v>514</v>
      </c>
      <c r="N12" s="8" t="s">
        <v>186</v>
      </c>
      <c r="O12" s="8" t="s">
        <v>317</v>
      </c>
      <c r="P12" s="8" t="s">
        <v>516</v>
      </c>
      <c r="Q12" s="8" t="s">
        <v>328</v>
      </c>
      <c r="R12" s="8" t="s">
        <v>521</v>
      </c>
      <c r="S12" s="8" t="s">
        <v>517</v>
      </c>
      <c r="T12" s="8" t="s">
        <v>518</v>
      </c>
      <c r="U12" s="8" t="s">
        <v>240</v>
      </c>
      <c r="V12" s="8" t="s">
        <v>531</v>
      </c>
      <c r="X12" s="67" t="s">
        <v>516</v>
      </c>
      <c r="Y12" s="67" t="s">
        <v>328</v>
      </c>
      <c r="Z12" s="67" t="s">
        <v>514</v>
      </c>
      <c r="AA12" s="8" t="s">
        <v>510</v>
      </c>
      <c r="AB12" s="33"/>
      <c r="AC12" s="33"/>
      <c r="AD12" s="33"/>
      <c r="AE12" s="33"/>
      <c r="AF12" s="8" t="s">
        <v>531</v>
      </c>
      <c r="AH12" s="12">
        <f t="shared" si="1"/>
        <v>1</v>
      </c>
      <c r="AI12" s="12">
        <f t="shared" si="2"/>
        <v>0</v>
      </c>
      <c r="AJ12" s="12">
        <f t="shared" si="3"/>
        <v>0</v>
      </c>
      <c r="AK12" s="12">
        <f t="shared" si="4"/>
        <v>0</v>
      </c>
      <c r="AL12" s="12">
        <f t="shared" si="5"/>
        <v>1</v>
      </c>
      <c r="AM12" s="12">
        <f t="shared" si="6"/>
        <v>1</v>
      </c>
      <c r="AN12" s="12">
        <f t="shared" si="7"/>
        <v>1</v>
      </c>
      <c r="AO12" s="12">
        <f t="shared" si="8"/>
        <v>0</v>
      </c>
      <c r="AP12" s="12">
        <f t="shared" si="9"/>
        <v>1</v>
      </c>
      <c r="AQ12" s="12">
        <f t="shared" si="10"/>
        <v>0</v>
      </c>
      <c r="AR12" s="12">
        <f t="shared" si="11"/>
        <v>0</v>
      </c>
      <c r="AS12" s="12">
        <f t="shared" si="12"/>
        <v>1</v>
      </c>
      <c r="AT12" s="12">
        <f t="shared" si="13"/>
        <v>0</v>
      </c>
      <c r="AU12" s="12">
        <f t="shared" si="14"/>
        <v>0</v>
      </c>
      <c r="AV12" s="12">
        <f t="shared" si="15"/>
        <v>0</v>
      </c>
      <c r="AW12" s="12">
        <f t="shared" si="16"/>
        <v>0</v>
      </c>
      <c r="AX12" s="12">
        <f t="shared" si="17"/>
        <v>1</v>
      </c>
      <c r="AY12" s="12">
        <f t="shared" si="18"/>
        <v>1</v>
      </c>
      <c r="AZ12" s="12">
        <f t="shared" si="19"/>
        <v>1</v>
      </c>
      <c r="BB12" s="12" t="e">
        <f t="shared" si="20"/>
        <v>#N/A</v>
      </c>
      <c r="BC12" s="12" t="e">
        <f t="shared" si="21"/>
        <v>#N/A</v>
      </c>
      <c r="BD12" s="12" t="e">
        <f t="shared" si="22"/>
        <v>#N/A</v>
      </c>
      <c r="BE12" s="12">
        <f t="shared" si="23"/>
        <v>1</v>
      </c>
      <c r="BF12" s="12" t="e">
        <f t="shared" si="24"/>
        <v>#N/A</v>
      </c>
      <c r="BG12" s="12" t="e">
        <f t="shared" si="25"/>
        <v>#N/A</v>
      </c>
      <c r="BH12" s="12" t="e">
        <f t="shared" si="26"/>
        <v>#N/A</v>
      </c>
      <c r="BI12" s="12" t="e">
        <f t="shared" si="27"/>
        <v>#N/A</v>
      </c>
      <c r="BJ12" s="12">
        <f t="shared" si="28"/>
        <v>1</v>
      </c>
    </row>
    <row r="13" spans="1:62" x14ac:dyDescent="0.25">
      <c r="A13" s="9" t="s">
        <v>63</v>
      </c>
      <c r="B13" s="8">
        <f t="shared" si="0"/>
        <v>13</v>
      </c>
      <c r="C13" s="42">
        <f t="shared" si="29"/>
        <v>7</v>
      </c>
      <c r="D13" s="41" t="s">
        <v>506</v>
      </c>
      <c r="E13" s="8" t="s">
        <v>383</v>
      </c>
      <c r="F13" s="8" t="s">
        <v>508</v>
      </c>
      <c r="G13" s="8" t="s">
        <v>222</v>
      </c>
      <c r="H13" s="8" t="s">
        <v>510</v>
      </c>
      <c r="I13" s="8" t="s">
        <v>330</v>
      </c>
      <c r="J13" s="8" t="s">
        <v>369</v>
      </c>
      <c r="K13" s="8" t="s">
        <v>414</v>
      </c>
      <c r="L13" s="8" t="s">
        <v>513</v>
      </c>
      <c r="M13" s="8" t="s">
        <v>514</v>
      </c>
      <c r="N13" s="8" t="s">
        <v>186</v>
      </c>
      <c r="O13" s="8" t="s">
        <v>317</v>
      </c>
      <c r="P13" s="8" t="s">
        <v>325</v>
      </c>
      <c r="Q13" s="8" t="s">
        <v>328</v>
      </c>
      <c r="R13" s="8" t="s">
        <v>164</v>
      </c>
      <c r="S13" s="8" t="s">
        <v>156</v>
      </c>
      <c r="T13" s="8" t="s">
        <v>518</v>
      </c>
      <c r="U13" s="8" t="s">
        <v>240</v>
      </c>
      <c r="V13" s="8" t="s">
        <v>531</v>
      </c>
      <c r="X13" s="8" t="s">
        <v>325</v>
      </c>
      <c r="Y13" s="52" t="s">
        <v>328</v>
      </c>
      <c r="Z13" s="8" t="s">
        <v>518</v>
      </c>
      <c r="AA13" s="8" t="s">
        <v>240</v>
      </c>
      <c r="AB13" s="41" t="s">
        <v>383</v>
      </c>
      <c r="AC13" s="52" t="s">
        <v>330</v>
      </c>
      <c r="AD13" s="8" t="s">
        <v>414</v>
      </c>
      <c r="AE13" s="69" t="s">
        <v>164</v>
      </c>
      <c r="AF13" s="8" t="s">
        <v>531</v>
      </c>
      <c r="AH13" s="12">
        <f t="shared" si="1"/>
        <v>1</v>
      </c>
      <c r="AI13" s="12">
        <f t="shared" si="2"/>
        <v>1</v>
      </c>
      <c r="AJ13" s="12">
        <f t="shared" si="3"/>
        <v>0</v>
      </c>
      <c r="AK13" s="12">
        <f t="shared" si="4"/>
        <v>1</v>
      </c>
      <c r="AL13" s="12">
        <f t="shared" si="5"/>
        <v>1</v>
      </c>
      <c r="AM13" s="12">
        <f t="shared" si="6"/>
        <v>0</v>
      </c>
      <c r="AN13" s="12">
        <f t="shared" si="7"/>
        <v>1</v>
      </c>
      <c r="AO13" s="12">
        <f t="shared" si="8"/>
        <v>1</v>
      </c>
      <c r="AP13" s="12">
        <f t="shared" si="9"/>
        <v>0</v>
      </c>
      <c r="AQ13" s="12">
        <f t="shared" si="10"/>
        <v>0</v>
      </c>
      <c r="AR13" s="12">
        <f t="shared" si="11"/>
        <v>0</v>
      </c>
      <c r="AS13" s="12">
        <f t="shared" si="12"/>
        <v>1</v>
      </c>
      <c r="AT13" s="12">
        <f t="shared" si="13"/>
        <v>1</v>
      </c>
      <c r="AU13" s="12">
        <f t="shared" si="14"/>
        <v>0</v>
      </c>
      <c r="AV13" s="12">
        <f t="shared" si="15"/>
        <v>1</v>
      </c>
      <c r="AW13" s="12">
        <f t="shared" si="16"/>
        <v>1</v>
      </c>
      <c r="AX13" s="12">
        <f t="shared" si="17"/>
        <v>1</v>
      </c>
      <c r="AY13" s="12">
        <f t="shared" si="18"/>
        <v>1</v>
      </c>
      <c r="AZ13" s="12">
        <f t="shared" si="19"/>
        <v>1</v>
      </c>
      <c r="BB13" s="12">
        <f t="shared" si="20"/>
        <v>1</v>
      </c>
      <c r="BC13" s="12" t="e">
        <f t="shared" si="21"/>
        <v>#N/A</v>
      </c>
      <c r="BD13" s="12">
        <f t="shared" si="22"/>
        <v>1</v>
      </c>
      <c r="BE13" s="12">
        <f t="shared" si="23"/>
        <v>1</v>
      </c>
      <c r="BF13" s="12">
        <f t="shared" si="24"/>
        <v>1</v>
      </c>
      <c r="BG13" s="12" t="e">
        <f t="shared" si="25"/>
        <v>#N/A</v>
      </c>
      <c r="BH13" s="12">
        <f t="shared" si="26"/>
        <v>1</v>
      </c>
      <c r="BI13" s="12">
        <f t="shared" si="27"/>
        <v>1</v>
      </c>
      <c r="BJ13" s="12">
        <f t="shared" si="28"/>
        <v>1</v>
      </c>
    </row>
    <row r="14" spans="1:62" x14ac:dyDescent="0.25">
      <c r="A14" s="9" t="s">
        <v>64</v>
      </c>
      <c r="B14" s="8">
        <f t="shared" si="0"/>
        <v>9</v>
      </c>
      <c r="C14" s="42">
        <f t="shared" si="29"/>
        <v>3</v>
      </c>
      <c r="D14" s="41" t="s">
        <v>368</v>
      </c>
      <c r="E14" s="8" t="s">
        <v>383</v>
      </c>
      <c r="F14" s="8" t="s">
        <v>508</v>
      </c>
      <c r="G14" s="8" t="s">
        <v>509</v>
      </c>
      <c r="H14" s="8" t="s">
        <v>510</v>
      </c>
      <c r="I14" s="8" t="s">
        <v>511</v>
      </c>
      <c r="J14" s="8" t="s">
        <v>369</v>
      </c>
      <c r="K14" s="8" t="s">
        <v>520</v>
      </c>
      <c r="L14" s="8" t="s">
        <v>163</v>
      </c>
      <c r="M14" s="8" t="s">
        <v>514</v>
      </c>
      <c r="N14" s="8" t="s">
        <v>186</v>
      </c>
      <c r="O14" s="8" t="s">
        <v>317</v>
      </c>
      <c r="P14" s="8" t="s">
        <v>516</v>
      </c>
      <c r="Q14" s="8" t="s">
        <v>328</v>
      </c>
      <c r="R14" s="8" t="s">
        <v>521</v>
      </c>
      <c r="S14" s="8" t="s">
        <v>517</v>
      </c>
      <c r="T14" s="8" t="s">
        <v>518</v>
      </c>
      <c r="U14" s="8" t="s">
        <v>240</v>
      </c>
      <c r="V14" s="8" t="s">
        <v>531</v>
      </c>
      <c r="X14" s="68" t="s">
        <v>516</v>
      </c>
      <c r="Y14" s="66" t="s">
        <v>240</v>
      </c>
      <c r="Z14" s="68" t="s">
        <v>186</v>
      </c>
      <c r="AA14" s="8" t="s">
        <v>511</v>
      </c>
      <c r="AB14" s="33"/>
      <c r="AC14" s="33"/>
      <c r="AD14" s="33"/>
      <c r="AE14" s="33"/>
      <c r="AF14" s="8" t="s">
        <v>531</v>
      </c>
      <c r="AH14" s="12">
        <f t="shared" si="1"/>
        <v>0</v>
      </c>
      <c r="AI14" s="12">
        <f t="shared" si="2"/>
        <v>1</v>
      </c>
      <c r="AJ14" s="12">
        <f t="shared" si="3"/>
        <v>0</v>
      </c>
      <c r="AK14" s="12">
        <f t="shared" si="4"/>
        <v>0</v>
      </c>
      <c r="AL14" s="12">
        <f t="shared" si="5"/>
        <v>1</v>
      </c>
      <c r="AM14" s="12">
        <f t="shared" si="6"/>
        <v>1</v>
      </c>
      <c r="AN14" s="12">
        <f t="shared" si="7"/>
        <v>1</v>
      </c>
      <c r="AO14" s="12">
        <f t="shared" si="8"/>
        <v>0</v>
      </c>
      <c r="AP14" s="12">
        <f t="shared" si="9"/>
        <v>1</v>
      </c>
      <c r="AQ14" s="12">
        <f t="shared" si="10"/>
        <v>0</v>
      </c>
      <c r="AR14" s="12">
        <f t="shared" si="11"/>
        <v>0</v>
      </c>
      <c r="AS14" s="12">
        <f t="shared" si="12"/>
        <v>1</v>
      </c>
      <c r="AT14" s="12">
        <f t="shared" si="13"/>
        <v>0</v>
      </c>
      <c r="AU14" s="12">
        <f t="shared" si="14"/>
        <v>0</v>
      </c>
      <c r="AV14" s="12">
        <f t="shared" si="15"/>
        <v>0</v>
      </c>
      <c r="AW14" s="12">
        <f t="shared" si="16"/>
        <v>0</v>
      </c>
      <c r="AX14" s="12">
        <f t="shared" si="17"/>
        <v>1</v>
      </c>
      <c r="AY14" s="12">
        <f t="shared" si="18"/>
        <v>1</v>
      </c>
      <c r="AZ14" s="12">
        <f t="shared" si="19"/>
        <v>1</v>
      </c>
      <c r="BB14" s="12" t="e">
        <f t="shared" si="20"/>
        <v>#N/A</v>
      </c>
      <c r="BC14" s="12">
        <f t="shared" si="21"/>
        <v>1</v>
      </c>
      <c r="BD14" s="12" t="e">
        <f t="shared" si="22"/>
        <v>#N/A</v>
      </c>
      <c r="BE14" s="12">
        <f t="shared" si="23"/>
        <v>1</v>
      </c>
      <c r="BF14" s="12" t="e">
        <f t="shared" si="24"/>
        <v>#N/A</v>
      </c>
      <c r="BG14" s="12" t="e">
        <f t="shared" si="25"/>
        <v>#N/A</v>
      </c>
      <c r="BH14" s="12" t="e">
        <f t="shared" si="26"/>
        <v>#N/A</v>
      </c>
      <c r="BI14" s="12" t="e">
        <f t="shared" si="27"/>
        <v>#N/A</v>
      </c>
      <c r="BJ14" s="12">
        <f t="shared" si="28"/>
        <v>1</v>
      </c>
    </row>
    <row r="15" spans="1:62" x14ac:dyDescent="0.25">
      <c r="A15" s="9" t="s">
        <v>65</v>
      </c>
      <c r="B15" s="8">
        <f t="shared" si="0"/>
        <v>8</v>
      </c>
      <c r="C15" s="42">
        <f t="shared" si="29"/>
        <v>3</v>
      </c>
      <c r="D15" s="41" t="s">
        <v>506</v>
      </c>
      <c r="E15" s="8" t="s">
        <v>507</v>
      </c>
      <c r="F15" s="8" t="s">
        <v>508</v>
      </c>
      <c r="G15" s="8" t="s">
        <v>509</v>
      </c>
      <c r="H15" s="8" t="s">
        <v>510</v>
      </c>
      <c r="I15" s="8" t="s">
        <v>511</v>
      </c>
      <c r="J15" s="8" t="s">
        <v>369</v>
      </c>
      <c r="K15" s="8" t="s">
        <v>520</v>
      </c>
      <c r="L15" s="8" t="s">
        <v>513</v>
      </c>
      <c r="M15" s="8" t="s">
        <v>514</v>
      </c>
      <c r="N15" s="8" t="s">
        <v>186</v>
      </c>
      <c r="O15" s="8" t="s">
        <v>317</v>
      </c>
      <c r="P15" s="8" t="s">
        <v>516</v>
      </c>
      <c r="Q15" s="8" t="s">
        <v>328</v>
      </c>
      <c r="R15" s="8" t="s">
        <v>521</v>
      </c>
      <c r="S15" s="8" t="s">
        <v>517</v>
      </c>
      <c r="T15" s="8" t="s">
        <v>518</v>
      </c>
      <c r="U15" s="8" t="s">
        <v>240</v>
      </c>
      <c r="V15" s="8" t="s">
        <v>531</v>
      </c>
      <c r="X15" s="52" t="s">
        <v>516</v>
      </c>
      <c r="Y15" s="8" t="s">
        <v>414</v>
      </c>
      <c r="Z15" s="8" t="s">
        <v>511</v>
      </c>
      <c r="AA15" s="52" t="s">
        <v>186</v>
      </c>
      <c r="AB15" s="33"/>
      <c r="AC15" s="33"/>
      <c r="AD15" s="33"/>
      <c r="AE15" s="33"/>
      <c r="AF15" s="8" t="s">
        <v>531</v>
      </c>
      <c r="AH15" s="12">
        <f t="shared" si="1"/>
        <v>1</v>
      </c>
      <c r="AI15" s="12">
        <f t="shared" si="2"/>
        <v>0</v>
      </c>
      <c r="AJ15" s="12">
        <f t="shared" si="3"/>
        <v>0</v>
      </c>
      <c r="AK15" s="12">
        <f t="shared" si="4"/>
        <v>0</v>
      </c>
      <c r="AL15" s="12">
        <f t="shared" si="5"/>
        <v>1</v>
      </c>
      <c r="AM15" s="12">
        <f t="shared" si="6"/>
        <v>1</v>
      </c>
      <c r="AN15" s="12">
        <f t="shared" si="7"/>
        <v>1</v>
      </c>
      <c r="AO15" s="12">
        <f t="shared" si="8"/>
        <v>0</v>
      </c>
      <c r="AP15" s="12">
        <f t="shared" si="9"/>
        <v>0</v>
      </c>
      <c r="AQ15" s="12">
        <f t="shared" si="10"/>
        <v>0</v>
      </c>
      <c r="AR15" s="12">
        <f t="shared" si="11"/>
        <v>0</v>
      </c>
      <c r="AS15" s="12">
        <f t="shared" si="12"/>
        <v>1</v>
      </c>
      <c r="AT15" s="12">
        <f t="shared" si="13"/>
        <v>0</v>
      </c>
      <c r="AU15" s="12">
        <f t="shared" si="14"/>
        <v>0</v>
      </c>
      <c r="AV15" s="12">
        <f t="shared" si="15"/>
        <v>0</v>
      </c>
      <c r="AW15" s="12">
        <f t="shared" si="16"/>
        <v>0</v>
      </c>
      <c r="AX15" s="12">
        <f t="shared" si="17"/>
        <v>1</v>
      </c>
      <c r="AY15" s="12">
        <f t="shared" si="18"/>
        <v>1</v>
      </c>
      <c r="AZ15" s="12">
        <f t="shared" si="19"/>
        <v>1</v>
      </c>
      <c r="BB15" s="12" t="e">
        <f t="shared" si="20"/>
        <v>#N/A</v>
      </c>
      <c r="BC15" s="12">
        <f t="shared" si="21"/>
        <v>1</v>
      </c>
      <c r="BD15" s="12">
        <f t="shared" si="22"/>
        <v>1</v>
      </c>
      <c r="BE15" s="12" t="e">
        <f t="shared" si="23"/>
        <v>#N/A</v>
      </c>
      <c r="BF15" s="12" t="e">
        <f t="shared" si="24"/>
        <v>#N/A</v>
      </c>
      <c r="BG15" s="12" t="e">
        <f t="shared" si="25"/>
        <v>#N/A</v>
      </c>
      <c r="BH15" s="12" t="e">
        <f t="shared" si="26"/>
        <v>#N/A</v>
      </c>
      <c r="BI15" s="12" t="e">
        <f t="shared" si="27"/>
        <v>#N/A</v>
      </c>
      <c r="BJ15" s="12">
        <f t="shared" si="28"/>
        <v>1</v>
      </c>
    </row>
    <row r="16" spans="1:62" x14ac:dyDescent="0.25">
      <c r="A16" s="9" t="s">
        <v>66</v>
      </c>
      <c r="B16" s="8">
        <f t="shared" si="0"/>
        <v>6</v>
      </c>
      <c r="C16" s="42">
        <f t="shared" si="29"/>
        <v>2</v>
      </c>
      <c r="D16" s="41" t="s">
        <v>368</v>
      </c>
      <c r="E16" s="8" t="s">
        <v>507</v>
      </c>
      <c r="F16" s="8" t="s">
        <v>508</v>
      </c>
      <c r="G16" s="8" t="s">
        <v>509</v>
      </c>
      <c r="H16" s="8" t="s">
        <v>117</v>
      </c>
      <c r="I16" s="8" t="s">
        <v>511</v>
      </c>
      <c r="J16" s="8" t="s">
        <v>245</v>
      </c>
      <c r="K16" s="8" t="s">
        <v>520</v>
      </c>
      <c r="L16" s="8" t="s">
        <v>163</v>
      </c>
      <c r="M16" s="8" t="s">
        <v>514</v>
      </c>
      <c r="N16" s="8" t="s">
        <v>186</v>
      </c>
      <c r="O16" s="8" t="s">
        <v>317</v>
      </c>
      <c r="P16" s="8" t="s">
        <v>516</v>
      </c>
      <c r="Q16" s="8" t="s">
        <v>328</v>
      </c>
      <c r="R16" s="8" t="s">
        <v>164</v>
      </c>
      <c r="S16" s="8" t="s">
        <v>517</v>
      </c>
      <c r="T16" s="8" t="s">
        <v>470</v>
      </c>
      <c r="U16" s="8" t="s">
        <v>240</v>
      </c>
      <c r="V16" s="8" t="s">
        <v>531</v>
      </c>
      <c r="X16" s="52" t="s">
        <v>516</v>
      </c>
      <c r="Y16" s="8" t="s">
        <v>240</v>
      </c>
      <c r="Z16" s="52" t="s">
        <v>328</v>
      </c>
      <c r="AA16" s="52" t="s">
        <v>186</v>
      </c>
      <c r="AB16" s="33"/>
      <c r="AC16" s="33"/>
      <c r="AD16" s="33"/>
      <c r="AE16" s="33"/>
      <c r="AF16" s="8" t="s">
        <v>531</v>
      </c>
      <c r="AH16" s="12">
        <f t="shared" si="1"/>
        <v>0</v>
      </c>
      <c r="AI16" s="12">
        <f t="shared" si="2"/>
        <v>0</v>
      </c>
      <c r="AJ16" s="12">
        <f t="shared" si="3"/>
        <v>0</v>
      </c>
      <c r="AK16" s="12">
        <f t="shared" si="4"/>
        <v>0</v>
      </c>
      <c r="AL16" s="12">
        <f t="shared" si="5"/>
        <v>0</v>
      </c>
      <c r="AM16" s="12">
        <f t="shared" si="6"/>
        <v>1</v>
      </c>
      <c r="AN16" s="12">
        <f t="shared" si="7"/>
        <v>0</v>
      </c>
      <c r="AO16" s="12">
        <f t="shared" si="8"/>
        <v>0</v>
      </c>
      <c r="AP16" s="12">
        <f t="shared" si="9"/>
        <v>1</v>
      </c>
      <c r="AQ16" s="12">
        <f t="shared" si="10"/>
        <v>0</v>
      </c>
      <c r="AR16" s="12">
        <f t="shared" si="11"/>
        <v>0</v>
      </c>
      <c r="AS16" s="12">
        <f t="shared" si="12"/>
        <v>1</v>
      </c>
      <c r="AT16" s="12">
        <f t="shared" si="13"/>
        <v>0</v>
      </c>
      <c r="AU16" s="12">
        <f t="shared" si="14"/>
        <v>0</v>
      </c>
      <c r="AV16" s="12">
        <f t="shared" si="15"/>
        <v>1</v>
      </c>
      <c r="AW16" s="12">
        <f t="shared" si="16"/>
        <v>0</v>
      </c>
      <c r="AX16" s="12">
        <f t="shared" si="17"/>
        <v>0</v>
      </c>
      <c r="AY16" s="12">
        <f t="shared" si="18"/>
        <v>1</v>
      </c>
      <c r="AZ16" s="12">
        <f t="shared" si="19"/>
        <v>1</v>
      </c>
      <c r="BB16" s="12" t="e">
        <f t="shared" si="20"/>
        <v>#N/A</v>
      </c>
      <c r="BC16" s="12">
        <f t="shared" si="21"/>
        <v>1</v>
      </c>
      <c r="BD16" s="12" t="e">
        <f t="shared" si="22"/>
        <v>#N/A</v>
      </c>
      <c r="BE16" s="12" t="e">
        <f t="shared" si="23"/>
        <v>#N/A</v>
      </c>
      <c r="BF16" s="12" t="e">
        <f t="shared" si="24"/>
        <v>#N/A</v>
      </c>
      <c r="BG16" s="12" t="e">
        <f t="shared" si="25"/>
        <v>#N/A</v>
      </c>
      <c r="BH16" s="12" t="e">
        <f t="shared" si="26"/>
        <v>#N/A</v>
      </c>
      <c r="BI16" s="12" t="e">
        <f t="shared" si="27"/>
        <v>#N/A</v>
      </c>
      <c r="BJ16" s="12">
        <f t="shared" si="28"/>
        <v>1</v>
      </c>
    </row>
    <row r="17" spans="1:62" x14ac:dyDescent="0.25">
      <c r="A17" s="9" t="s">
        <v>67</v>
      </c>
      <c r="B17" s="8">
        <f t="shared" si="0"/>
        <v>12</v>
      </c>
      <c r="C17" s="42">
        <f t="shared" si="29"/>
        <v>3</v>
      </c>
      <c r="D17" s="41" t="s">
        <v>506</v>
      </c>
      <c r="E17" s="8" t="s">
        <v>507</v>
      </c>
      <c r="F17" s="8" t="s">
        <v>508</v>
      </c>
      <c r="G17" s="8" t="s">
        <v>509</v>
      </c>
      <c r="H17" s="8" t="s">
        <v>117</v>
      </c>
      <c r="I17" s="8" t="s">
        <v>511</v>
      </c>
      <c r="J17" s="8" t="s">
        <v>369</v>
      </c>
      <c r="K17" s="8" t="s">
        <v>414</v>
      </c>
      <c r="L17" s="8" t="s">
        <v>513</v>
      </c>
      <c r="M17" s="8" t="s">
        <v>514</v>
      </c>
      <c r="N17" s="8" t="s">
        <v>279</v>
      </c>
      <c r="O17" s="8" t="s">
        <v>317</v>
      </c>
      <c r="P17" s="8" t="s">
        <v>325</v>
      </c>
      <c r="Q17" s="8" t="s">
        <v>419</v>
      </c>
      <c r="R17" s="8" t="s">
        <v>164</v>
      </c>
      <c r="S17" s="8" t="s">
        <v>517</v>
      </c>
      <c r="T17" s="8" t="s">
        <v>518</v>
      </c>
      <c r="U17" s="8" t="s">
        <v>240</v>
      </c>
      <c r="V17" s="8" t="s">
        <v>531</v>
      </c>
      <c r="X17" s="8" t="s">
        <v>325</v>
      </c>
      <c r="Y17" s="8" t="s">
        <v>518</v>
      </c>
      <c r="Z17" s="52" t="s">
        <v>513</v>
      </c>
      <c r="AA17" s="8" t="s">
        <v>240</v>
      </c>
      <c r="AB17" s="33"/>
      <c r="AC17" s="33"/>
      <c r="AD17" s="33"/>
      <c r="AE17" s="33"/>
      <c r="AF17" s="52" t="s">
        <v>419</v>
      </c>
      <c r="AH17" s="12">
        <f t="shared" si="1"/>
        <v>1</v>
      </c>
      <c r="AI17" s="12">
        <f t="shared" si="2"/>
        <v>0</v>
      </c>
      <c r="AJ17" s="12">
        <f t="shared" si="3"/>
        <v>0</v>
      </c>
      <c r="AK17" s="12">
        <f t="shared" si="4"/>
        <v>0</v>
      </c>
      <c r="AL17" s="12">
        <f t="shared" si="5"/>
        <v>0</v>
      </c>
      <c r="AM17" s="12">
        <f t="shared" si="6"/>
        <v>1</v>
      </c>
      <c r="AN17" s="12">
        <f t="shared" si="7"/>
        <v>1</v>
      </c>
      <c r="AO17" s="12">
        <f t="shared" si="8"/>
        <v>1</v>
      </c>
      <c r="AP17" s="12">
        <f t="shared" si="9"/>
        <v>0</v>
      </c>
      <c r="AQ17" s="12">
        <f t="shared" si="10"/>
        <v>0</v>
      </c>
      <c r="AR17" s="12">
        <f t="shared" si="11"/>
        <v>1</v>
      </c>
      <c r="AS17" s="12">
        <f t="shared" si="12"/>
        <v>1</v>
      </c>
      <c r="AT17" s="12">
        <f t="shared" si="13"/>
        <v>1</v>
      </c>
      <c r="AU17" s="12">
        <f t="shared" si="14"/>
        <v>1</v>
      </c>
      <c r="AV17" s="12">
        <f t="shared" si="15"/>
        <v>1</v>
      </c>
      <c r="AW17" s="12">
        <f t="shared" si="16"/>
        <v>0</v>
      </c>
      <c r="AX17" s="12">
        <f t="shared" si="17"/>
        <v>1</v>
      </c>
      <c r="AY17" s="12">
        <f t="shared" si="18"/>
        <v>1</v>
      </c>
      <c r="AZ17" s="12">
        <f t="shared" si="19"/>
        <v>1</v>
      </c>
      <c r="BB17" s="12">
        <f t="shared" si="20"/>
        <v>1</v>
      </c>
      <c r="BC17" s="12">
        <f t="shared" si="21"/>
        <v>1</v>
      </c>
      <c r="BD17" s="12" t="e">
        <f t="shared" si="22"/>
        <v>#N/A</v>
      </c>
      <c r="BE17" s="12">
        <f t="shared" si="23"/>
        <v>1</v>
      </c>
      <c r="BF17" s="12" t="e">
        <f t="shared" si="24"/>
        <v>#N/A</v>
      </c>
      <c r="BG17" s="12" t="e">
        <f t="shared" si="25"/>
        <v>#N/A</v>
      </c>
      <c r="BH17" s="12" t="e">
        <f t="shared" si="26"/>
        <v>#N/A</v>
      </c>
      <c r="BI17" s="12" t="e">
        <f t="shared" si="27"/>
        <v>#N/A</v>
      </c>
      <c r="BJ17" s="12" t="e">
        <f t="shared" si="28"/>
        <v>#N/A</v>
      </c>
    </row>
    <row r="18" spans="1:62" x14ac:dyDescent="0.25">
      <c r="A18" s="9" t="s">
        <v>68</v>
      </c>
      <c r="B18" s="8">
        <f t="shared" si="0"/>
        <v>10</v>
      </c>
      <c r="C18" s="42">
        <f t="shared" si="29"/>
        <v>1</v>
      </c>
      <c r="D18" s="41" t="s">
        <v>506</v>
      </c>
      <c r="E18" s="8" t="s">
        <v>507</v>
      </c>
      <c r="F18" s="8" t="s">
        <v>508</v>
      </c>
      <c r="G18" s="8" t="s">
        <v>509</v>
      </c>
      <c r="H18" s="8" t="s">
        <v>117</v>
      </c>
      <c r="I18" s="8" t="s">
        <v>511</v>
      </c>
      <c r="J18" s="8" t="s">
        <v>369</v>
      </c>
      <c r="K18" s="8" t="s">
        <v>414</v>
      </c>
      <c r="L18" s="8" t="s">
        <v>513</v>
      </c>
      <c r="M18" s="8" t="s">
        <v>514</v>
      </c>
      <c r="N18" s="8" t="s">
        <v>186</v>
      </c>
      <c r="O18" s="8" t="s">
        <v>317</v>
      </c>
      <c r="P18" s="8" t="s">
        <v>325</v>
      </c>
      <c r="Q18" s="8" t="s">
        <v>328</v>
      </c>
      <c r="R18" s="8" t="s">
        <v>164</v>
      </c>
      <c r="S18" s="8" t="s">
        <v>517</v>
      </c>
      <c r="T18" s="8" t="s">
        <v>518</v>
      </c>
      <c r="U18" s="8" t="s">
        <v>240</v>
      </c>
      <c r="V18" s="8" t="s">
        <v>531</v>
      </c>
      <c r="X18" s="52" t="s">
        <v>516</v>
      </c>
      <c r="Y18" s="52" t="s">
        <v>508</v>
      </c>
      <c r="Z18" s="52" t="s">
        <v>514</v>
      </c>
      <c r="AA18" s="52" t="s">
        <v>328</v>
      </c>
      <c r="AB18" s="33"/>
      <c r="AC18" s="33"/>
      <c r="AD18" s="33"/>
      <c r="AE18" s="33"/>
      <c r="AF18" s="8" t="s">
        <v>531</v>
      </c>
      <c r="AH18" s="12">
        <f t="shared" si="1"/>
        <v>1</v>
      </c>
      <c r="AI18" s="12">
        <f t="shared" si="2"/>
        <v>0</v>
      </c>
      <c r="AJ18" s="12">
        <f t="shared" si="3"/>
        <v>0</v>
      </c>
      <c r="AK18" s="12">
        <f t="shared" si="4"/>
        <v>0</v>
      </c>
      <c r="AL18" s="12">
        <f t="shared" si="5"/>
        <v>0</v>
      </c>
      <c r="AM18" s="12">
        <f t="shared" si="6"/>
        <v>1</v>
      </c>
      <c r="AN18" s="12">
        <f t="shared" si="7"/>
        <v>1</v>
      </c>
      <c r="AO18" s="12">
        <f t="shared" si="8"/>
        <v>1</v>
      </c>
      <c r="AP18" s="12">
        <f t="shared" si="9"/>
        <v>0</v>
      </c>
      <c r="AQ18" s="12">
        <f t="shared" si="10"/>
        <v>0</v>
      </c>
      <c r="AR18" s="12">
        <f t="shared" si="11"/>
        <v>0</v>
      </c>
      <c r="AS18" s="12">
        <f t="shared" si="12"/>
        <v>1</v>
      </c>
      <c r="AT18" s="12">
        <f t="shared" si="13"/>
        <v>1</v>
      </c>
      <c r="AU18" s="12">
        <f t="shared" si="14"/>
        <v>0</v>
      </c>
      <c r="AV18" s="12">
        <f t="shared" si="15"/>
        <v>1</v>
      </c>
      <c r="AW18" s="12">
        <f t="shared" si="16"/>
        <v>0</v>
      </c>
      <c r="AX18" s="12">
        <f t="shared" si="17"/>
        <v>1</v>
      </c>
      <c r="AY18" s="12">
        <f t="shared" si="18"/>
        <v>1</v>
      </c>
      <c r="AZ18" s="12">
        <f t="shared" si="19"/>
        <v>1</v>
      </c>
      <c r="BB18" s="12" t="e">
        <f t="shared" si="20"/>
        <v>#N/A</v>
      </c>
      <c r="BC18" s="12" t="e">
        <f t="shared" si="21"/>
        <v>#N/A</v>
      </c>
      <c r="BD18" s="12" t="e">
        <f t="shared" si="22"/>
        <v>#N/A</v>
      </c>
      <c r="BE18" s="12" t="e">
        <f t="shared" si="23"/>
        <v>#N/A</v>
      </c>
      <c r="BF18" s="12" t="e">
        <f t="shared" si="24"/>
        <v>#N/A</v>
      </c>
      <c r="BG18" s="12" t="e">
        <f t="shared" si="25"/>
        <v>#N/A</v>
      </c>
      <c r="BH18" s="12" t="e">
        <f t="shared" si="26"/>
        <v>#N/A</v>
      </c>
      <c r="BI18" s="12" t="e">
        <f t="shared" si="27"/>
        <v>#N/A</v>
      </c>
      <c r="BJ18" s="12">
        <f t="shared" si="28"/>
        <v>1</v>
      </c>
    </row>
    <row r="19" spans="1:62" x14ac:dyDescent="0.25">
      <c r="A19" s="9" t="s">
        <v>69</v>
      </c>
      <c r="B19" s="8">
        <f t="shared" si="0"/>
        <v>10</v>
      </c>
      <c r="C19" s="42">
        <f t="shared" si="29"/>
        <v>2</v>
      </c>
      <c r="D19" s="41" t="s">
        <v>506</v>
      </c>
      <c r="E19" s="8" t="s">
        <v>507</v>
      </c>
      <c r="F19" s="8" t="s">
        <v>508</v>
      </c>
      <c r="G19" s="8" t="s">
        <v>509</v>
      </c>
      <c r="H19" s="8" t="s">
        <v>510</v>
      </c>
      <c r="I19" s="8" t="s">
        <v>511</v>
      </c>
      <c r="J19" s="8" t="s">
        <v>369</v>
      </c>
      <c r="K19" s="8" t="s">
        <v>414</v>
      </c>
      <c r="L19" s="8" t="s">
        <v>163</v>
      </c>
      <c r="M19" s="8" t="s">
        <v>514</v>
      </c>
      <c r="N19" s="8" t="s">
        <v>186</v>
      </c>
      <c r="O19" s="8" t="s">
        <v>317</v>
      </c>
      <c r="P19" s="8" t="s">
        <v>325</v>
      </c>
      <c r="Q19" s="8" t="s">
        <v>328</v>
      </c>
      <c r="R19" s="8" t="s">
        <v>521</v>
      </c>
      <c r="S19" s="8" t="s">
        <v>517</v>
      </c>
      <c r="T19" s="8" t="s">
        <v>518</v>
      </c>
      <c r="U19" s="8" t="s">
        <v>240</v>
      </c>
      <c r="V19" s="8" t="s">
        <v>419</v>
      </c>
      <c r="X19" s="52" t="s">
        <v>328</v>
      </c>
      <c r="Y19" s="8" t="s">
        <v>511</v>
      </c>
      <c r="Z19" s="52" t="s">
        <v>508</v>
      </c>
      <c r="AA19" s="53" t="s">
        <v>515</v>
      </c>
      <c r="AB19" s="8" t="s">
        <v>518</v>
      </c>
      <c r="AC19" s="33"/>
      <c r="AD19" s="33"/>
      <c r="AE19" s="33"/>
      <c r="AF19" s="52" t="s">
        <v>419</v>
      </c>
      <c r="AH19" s="12">
        <f t="shared" si="1"/>
        <v>1</v>
      </c>
      <c r="AI19" s="12">
        <f t="shared" si="2"/>
        <v>0</v>
      </c>
      <c r="AJ19" s="12">
        <f t="shared" si="3"/>
        <v>0</v>
      </c>
      <c r="AK19" s="12">
        <f t="shared" si="4"/>
        <v>0</v>
      </c>
      <c r="AL19" s="12">
        <f t="shared" si="5"/>
        <v>1</v>
      </c>
      <c r="AM19" s="12">
        <f t="shared" si="6"/>
        <v>1</v>
      </c>
      <c r="AN19" s="12">
        <f t="shared" si="7"/>
        <v>1</v>
      </c>
      <c r="AO19" s="12">
        <f t="shared" si="8"/>
        <v>1</v>
      </c>
      <c r="AP19" s="12">
        <f t="shared" si="9"/>
        <v>1</v>
      </c>
      <c r="AQ19" s="12">
        <f t="shared" si="10"/>
        <v>0</v>
      </c>
      <c r="AR19" s="12">
        <f t="shared" si="11"/>
        <v>0</v>
      </c>
      <c r="AS19" s="12">
        <f t="shared" si="12"/>
        <v>1</v>
      </c>
      <c r="AT19" s="12">
        <f t="shared" si="13"/>
        <v>1</v>
      </c>
      <c r="AU19" s="12">
        <f t="shared" si="14"/>
        <v>0</v>
      </c>
      <c r="AV19" s="12">
        <f t="shared" si="15"/>
        <v>0</v>
      </c>
      <c r="AW19" s="12">
        <f t="shared" si="16"/>
        <v>0</v>
      </c>
      <c r="AX19" s="12">
        <f t="shared" si="17"/>
        <v>1</v>
      </c>
      <c r="AY19" s="12">
        <f t="shared" si="18"/>
        <v>1</v>
      </c>
      <c r="AZ19" s="12">
        <f t="shared" si="19"/>
        <v>0</v>
      </c>
      <c r="BB19" s="12" t="e">
        <f t="shared" si="20"/>
        <v>#N/A</v>
      </c>
      <c r="BC19" s="12">
        <f t="shared" si="21"/>
        <v>1</v>
      </c>
      <c r="BD19" s="12" t="e">
        <f t="shared" si="22"/>
        <v>#N/A</v>
      </c>
      <c r="BE19" s="12" t="e">
        <f t="shared" si="23"/>
        <v>#N/A</v>
      </c>
      <c r="BF19" s="12">
        <f t="shared" si="24"/>
        <v>1</v>
      </c>
      <c r="BG19" s="12" t="e">
        <f t="shared" si="25"/>
        <v>#N/A</v>
      </c>
      <c r="BH19" s="12" t="e">
        <f t="shared" si="26"/>
        <v>#N/A</v>
      </c>
      <c r="BI19" s="12" t="e">
        <f t="shared" si="27"/>
        <v>#N/A</v>
      </c>
      <c r="BJ19" s="12" t="e">
        <f t="shared" si="28"/>
        <v>#N/A</v>
      </c>
    </row>
    <row r="20" spans="1:62" x14ac:dyDescent="0.25">
      <c r="A20" s="9" t="s">
        <v>70</v>
      </c>
      <c r="B20" s="8">
        <f t="shared" si="0"/>
        <v>10</v>
      </c>
      <c r="C20" s="42">
        <f t="shared" si="29"/>
        <v>3</v>
      </c>
      <c r="D20" s="41" t="s">
        <v>506</v>
      </c>
      <c r="E20" s="8" t="s">
        <v>507</v>
      </c>
      <c r="F20" s="8" t="s">
        <v>508</v>
      </c>
      <c r="G20" s="8" t="s">
        <v>509</v>
      </c>
      <c r="H20" s="8" t="s">
        <v>117</v>
      </c>
      <c r="I20" s="8" t="s">
        <v>511</v>
      </c>
      <c r="J20" s="8" t="s">
        <v>369</v>
      </c>
      <c r="K20" s="8" t="s">
        <v>414</v>
      </c>
      <c r="L20" s="8" t="s">
        <v>163</v>
      </c>
      <c r="M20" s="8" t="s">
        <v>514</v>
      </c>
      <c r="N20" s="8" t="s">
        <v>186</v>
      </c>
      <c r="O20" s="8" t="s">
        <v>317</v>
      </c>
      <c r="P20" s="8" t="s">
        <v>516</v>
      </c>
      <c r="Q20" s="8" t="s">
        <v>419</v>
      </c>
      <c r="R20" s="8" t="s">
        <v>164</v>
      </c>
      <c r="S20" s="8" t="s">
        <v>517</v>
      </c>
      <c r="T20" s="8" t="s">
        <v>518</v>
      </c>
      <c r="U20" s="8" t="s">
        <v>240</v>
      </c>
      <c r="V20" s="8" t="s">
        <v>95</v>
      </c>
      <c r="X20" s="52" t="s">
        <v>516</v>
      </c>
      <c r="Y20" s="8" t="s">
        <v>240</v>
      </c>
      <c r="Z20" s="8" t="s">
        <v>518</v>
      </c>
      <c r="AA20" s="8" t="s">
        <v>317</v>
      </c>
      <c r="AB20" s="33"/>
      <c r="AC20" s="33"/>
      <c r="AD20" s="33"/>
      <c r="AE20" s="33"/>
      <c r="AF20" s="52" t="s">
        <v>95</v>
      </c>
      <c r="AH20" s="12">
        <f t="shared" si="1"/>
        <v>1</v>
      </c>
      <c r="AI20" s="12">
        <f t="shared" si="2"/>
        <v>0</v>
      </c>
      <c r="AJ20" s="12">
        <f t="shared" si="3"/>
        <v>0</v>
      </c>
      <c r="AK20" s="12">
        <f t="shared" si="4"/>
        <v>0</v>
      </c>
      <c r="AL20" s="12">
        <f t="shared" si="5"/>
        <v>0</v>
      </c>
      <c r="AM20" s="12">
        <f t="shared" si="6"/>
        <v>1</v>
      </c>
      <c r="AN20" s="12">
        <f t="shared" si="7"/>
        <v>1</v>
      </c>
      <c r="AO20" s="12">
        <f t="shared" si="8"/>
        <v>1</v>
      </c>
      <c r="AP20" s="12">
        <f t="shared" si="9"/>
        <v>1</v>
      </c>
      <c r="AQ20" s="12">
        <f t="shared" si="10"/>
        <v>0</v>
      </c>
      <c r="AR20" s="12">
        <f t="shared" si="11"/>
        <v>0</v>
      </c>
      <c r="AS20" s="12">
        <f t="shared" si="12"/>
        <v>1</v>
      </c>
      <c r="AT20" s="12">
        <f t="shared" si="13"/>
        <v>0</v>
      </c>
      <c r="AU20" s="12">
        <f t="shared" si="14"/>
        <v>1</v>
      </c>
      <c r="AV20" s="12">
        <f t="shared" si="15"/>
        <v>1</v>
      </c>
      <c r="AW20" s="12">
        <f t="shared" si="16"/>
        <v>0</v>
      </c>
      <c r="AX20" s="12">
        <f t="shared" si="17"/>
        <v>1</v>
      </c>
      <c r="AY20" s="12">
        <f t="shared" si="18"/>
        <v>1</v>
      </c>
      <c r="AZ20" s="12">
        <f t="shared" si="19"/>
        <v>0</v>
      </c>
      <c r="BB20" s="12" t="e">
        <f t="shared" si="20"/>
        <v>#N/A</v>
      </c>
      <c r="BC20" s="12">
        <f t="shared" si="21"/>
        <v>1</v>
      </c>
      <c r="BD20" s="12">
        <f t="shared" si="22"/>
        <v>1</v>
      </c>
      <c r="BE20" s="12">
        <f t="shared" si="23"/>
        <v>1</v>
      </c>
      <c r="BF20" s="12" t="e">
        <f t="shared" si="24"/>
        <v>#N/A</v>
      </c>
      <c r="BG20" s="12" t="e">
        <f t="shared" si="25"/>
        <v>#N/A</v>
      </c>
      <c r="BH20" s="12" t="e">
        <f t="shared" si="26"/>
        <v>#N/A</v>
      </c>
      <c r="BI20" s="12" t="e">
        <f t="shared" si="27"/>
        <v>#N/A</v>
      </c>
      <c r="BJ20" s="12" t="e">
        <f t="shared" si="28"/>
        <v>#N/A</v>
      </c>
    </row>
    <row r="21" spans="1:62" x14ac:dyDescent="0.25">
      <c r="A21" s="9" t="s">
        <v>71</v>
      </c>
      <c r="B21" s="8">
        <f t="shared" si="0"/>
        <v>9</v>
      </c>
      <c r="C21" s="42">
        <f t="shared" si="29"/>
        <v>2</v>
      </c>
      <c r="D21" s="41" t="s">
        <v>506</v>
      </c>
      <c r="E21" s="8" t="s">
        <v>507</v>
      </c>
      <c r="F21" s="8" t="s">
        <v>508</v>
      </c>
      <c r="G21" s="8" t="s">
        <v>509</v>
      </c>
      <c r="H21" s="8" t="s">
        <v>117</v>
      </c>
      <c r="I21" s="8" t="s">
        <v>511</v>
      </c>
      <c r="J21" s="8" t="s">
        <v>369</v>
      </c>
      <c r="K21" s="8" t="s">
        <v>520</v>
      </c>
      <c r="L21" s="8" t="s">
        <v>163</v>
      </c>
      <c r="M21" s="8" t="s">
        <v>514</v>
      </c>
      <c r="N21" s="8" t="s">
        <v>186</v>
      </c>
      <c r="O21" s="8" t="s">
        <v>317</v>
      </c>
      <c r="P21" s="8" t="s">
        <v>516</v>
      </c>
      <c r="Q21" s="8" t="s">
        <v>328</v>
      </c>
      <c r="R21" s="8" t="s">
        <v>164</v>
      </c>
      <c r="S21" s="8" t="s">
        <v>517</v>
      </c>
      <c r="T21" s="8" t="s">
        <v>518</v>
      </c>
      <c r="U21" s="8" t="s">
        <v>240</v>
      </c>
      <c r="V21" s="8" t="s">
        <v>531</v>
      </c>
      <c r="X21" s="52" t="s">
        <v>328</v>
      </c>
      <c r="Y21" s="52" t="s">
        <v>517</v>
      </c>
      <c r="Z21" s="8" t="s">
        <v>518</v>
      </c>
      <c r="AA21" s="33" t="s">
        <v>522</v>
      </c>
      <c r="AB21" s="33"/>
      <c r="AC21" s="33"/>
      <c r="AD21" s="33"/>
      <c r="AE21" s="33"/>
      <c r="AF21" s="8" t="s">
        <v>531</v>
      </c>
      <c r="AH21" s="12">
        <f t="shared" si="1"/>
        <v>1</v>
      </c>
      <c r="AI21" s="12">
        <f t="shared" si="2"/>
        <v>0</v>
      </c>
      <c r="AJ21" s="12">
        <f t="shared" si="3"/>
        <v>0</v>
      </c>
      <c r="AK21" s="12">
        <f t="shared" si="4"/>
        <v>0</v>
      </c>
      <c r="AL21" s="12">
        <f t="shared" si="5"/>
        <v>0</v>
      </c>
      <c r="AM21" s="12">
        <f t="shared" si="6"/>
        <v>1</v>
      </c>
      <c r="AN21" s="12">
        <f t="shared" si="7"/>
        <v>1</v>
      </c>
      <c r="AO21" s="12">
        <f t="shared" si="8"/>
        <v>0</v>
      </c>
      <c r="AP21" s="12">
        <f t="shared" si="9"/>
        <v>1</v>
      </c>
      <c r="AQ21" s="12">
        <f t="shared" si="10"/>
        <v>0</v>
      </c>
      <c r="AR21" s="12">
        <f t="shared" si="11"/>
        <v>0</v>
      </c>
      <c r="AS21" s="12">
        <f t="shared" si="12"/>
        <v>1</v>
      </c>
      <c r="AT21" s="12">
        <f t="shared" si="13"/>
        <v>0</v>
      </c>
      <c r="AU21" s="12">
        <f t="shared" si="14"/>
        <v>0</v>
      </c>
      <c r="AV21" s="12">
        <f t="shared" si="15"/>
        <v>1</v>
      </c>
      <c r="AW21" s="12">
        <f t="shared" si="16"/>
        <v>0</v>
      </c>
      <c r="AX21" s="12">
        <f t="shared" si="17"/>
        <v>1</v>
      </c>
      <c r="AY21" s="12">
        <f t="shared" si="18"/>
        <v>1</v>
      </c>
      <c r="AZ21" s="12">
        <f t="shared" si="19"/>
        <v>1</v>
      </c>
      <c r="BB21" s="12" t="e">
        <f t="shared" si="20"/>
        <v>#N/A</v>
      </c>
      <c r="BC21" s="12" t="e">
        <f t="shared" si="21"/>
        <v>#N/A</v>
      </c>
      <c r="BD21" s="12">
        <f t="shared" si="22"/>
        <v>1</v>
      </c>
      <c r="BE21" s="12" t="e">
        <f t="shared" si="23"/>
        <v>#N/A</v>
      </c>
      <c r="BF21" s="12" t="e">
        <f t="shared" si="24"/>
        <v>#N/A</v>
      </c>
      <c r="BG21" s="12" t="e">
        <f t="shared" si="25"/>
        <v>#N/A</v>
      </c>
      <c r="BH21" s="12" t="e">
        <f t="shared" si="26"/>
        <v>#N/A</v>
      </c>
      <c r="BI21" s="12" t="e">
        <f t="shared" si="27"/>
        <v>#N/A</v>
      </c>
      <c r="BJ21" s="12">
        <f t="shared" si="28"/>
        <v>1</v>
      </c>
    </row>
    <row r="22" spans="1:62" x14ac:dyDescent="0.25">
      <c r="A22" s="9" t="s">
        <v>72</v>
      </c>
      <c r="B22" s="8">
        <f t="shared" si="0"/>
        <v>8</v>
      </c>
      <c r="C22" s="42">
        <f t="shared" si="29"/>
        <v>2</v>
      </c>
      <c r="D22" s="41" t="s">
        <v>368</v>
      </c>
      <c r="E22" s="8" t="s">
        <v>383</v>
      </c>
      <c r="F22" s="8" t="s">
        <v>508</v>
      </c>
      <c r="G22" s="8" t="s">
        <v>222</v>
      </c>
      <c r="H22" s="8" t="s">
        <v>117</v>
      </c>
      <c r="I22" s="8" t="s">
        <v>511</v>
      </c>
      <c r="J22" s="8" t="s">
        <v>369</v>
      </c>
      <c r="K22" s="8" t="s">
        <v>520</v>
      </c>
      <c r="L22" s="8" t="s">
        <v>513</v>
      </c>
      <c r="M22" s="8" t="s">
        <v>514</v>
      </c>
      <c r="N22" s="8" t="s">
        <v>186</v>
      </c>
      <c r="O22" s="8" t="s">
        <v>317</v>
      </c>
      <c r="P22" s="8" t="s">
        <v>516</v>
      </c>
      <c r="Q22" s="8" t="s">
        <v>328</v>
      </c>
      <c r="R22" s="8" t="s">
        <v>521</v>
      </c>
      <c r="S22" s="8" t="s">
        <v>517</v>
      </c>
      <c r="T22" s="8" t="s">
        <v>518</v>
      </c>
      <c r="U22" s="8" t="s">
        <v>240</v>
      </c>
      <c r="V22" s="8" t="s">
        <v>531</v>
      </c>
      <c r="X22" s="52" t="s">
        <v>516</v>
      </c>
      <c r="Y22" s="8" t="s">
        <v>240</v>
      </c>
      <c r="Z22" s="52" t="s">
        <v>508</v>
      </c>
      <c r="AA22" s="33" t="s">
        <v>522</v>
      </c>
      <c r="AB22" s="33"/>
      <c r="AC22" s="33"/>
      <c r="AD22" s="33"/>
      <c r="AE22" s="33"/>
      <c r="AF22" s="8" t="s">
        <v>531</v>
      </c>
      <c r="AH22" s="12">
        <f t="shared" si="1"/>
        <v>0</v>
      </c>
      <c r="AI22" s="12">
        <f t="shared" si="2"/>
        <v>1</v>
      </c>
      <c r="AJ22" s="12">
        <f t="shared" si="3"/>
        <v>0</v>
      </c>
      <c r="AK22" s="12">
        <f t="shared" si="4"/>
        <v>1</v>
      </c>
      <c r="AL22" s="12">
        <f t="shared" si="5"/>
        <v>0</v>
      </c>
      <c r="AM22" s="12">
        <f t="shared" si="6"/>
        <v>1</v>
      </c>
      <c r="AN22" s="12">
        <f t="shared" si="7"/>
        <v>1</v>
      </c>
      <c r="AO22" s="12">
        <f t="shared" si="8"/>
        <v>0</v>
      </c>
      <c r="AP22" s="12">
        <f t="shared" si="9"/>
        <v>0</v>
      </c>
      <c r="AQ22" s="12">
        <f t="shared" si="10"/>
        <v>0</v>
      </c>
      <c r="AR22" s="12">
        <f t="shared" si="11"/>
        <v>0</v>
      </c>
      <c r="AS22" s="12">
        <f t="shared" si="12"/>
        <v>1</v>
      </c>
      <c r="AT22" s="12">
        <f t="shared" si="13"/>
        <v>0</v>
      </c>
      <c r="AU22" s="12">
        <f t="shared" si="14"/>
        <v>0</v>
      </c>
      <c r="AV22" s="12">
        <f t="shared" si="15"/>
        <v>0</v>
      </c>
      <c r="AW22" s="12">
        <f t="shared" si="16"/>
        <v>0</v>
      </c>
      <c r="AX22" s="12">
        <f t="shared" si="17"/>
        <v>1</v>
      </c>
      <c r="AY22" s="12">
        <f t="shared" si="18"/>
        <v>1</v>
      </c>
      <c r="AZ22" s="12">
        <f t="shared" si="19"/>
        <v>1</v>
      </c>
      <c r="BB22" s="12" t="e">
        <f t="shared" si="20"/>
        <v>#N/A</v>
      </c>
      <c r="BC22" s="12">
        <f t="shared" si="21"/>
        <v>1</v>
      </c>
      <c r="BD22" s="12" t="e">
        <f t="shared" si="22"/>
        <v>#N/A</v>
      </c>
      <c r="BE22" s="12" t="e">
        <f t="shared" si="23"/>
        <v>#N/A</v>
      </c>
      <c r="BF22" s="12" t="e">
        <f t="shared" si="24"/>
        <v>#N/A</v>
      </c>
      <c r="BG22" s="12" t="e">
        <f t="shared" si="25"/>
        <v>#N/A</v>
      </c>
      <c r="BH22" s="12" t="e">
        <f t="shared" si="26"/>
        <v>#N/A</v>
      </c>
      <c r="BI22" s="12" t="e">
        <f t="shared" si="27"/>
        <v>#N/A</v>
      </c>
      <c r="BJ22" s="12">
        <f t="shared" si="28"/>
        <v>1</v>
      </c>
    </row>
    <row r="23" spans="1:62" x14ac:dyDescent="0.25">
      <c r="A23" s="9" t="s">
        <v>73</v>
      </c>
      <c r="B23" s="8">
        <f t="shared" si="0"/>
        <v>11</v>
      </c>
      <c r="C23" s="42">
        <f t="shared" si="29"/>
        <v>4</v>
      </c>
      <c r="D23" s="41" t="s">
        <v>506</v>
      </c>
      <c r="E23" s="8" t="s">
        <v>95</v>
      </c>
      <c r="F23" s="8" t="s">
        <v>508</v>
      </c>
      <c r="G23" s="8" t="s">
        <v>509</v>
      </c>
      <c r="H23" s="8" t="s">
        <v>510</v>
      </c>
      <c r="I23" s="8" t="s">
        <v>511</v>
      </c>
      <c r="J23" s="8" t="s">
        <v>369</v>
      </c>
      <c r="K23" s="8" t="s">
        <v>414</v>
      </c>
      <c r="L23" s="8" t="s">
        <v>513</v>
      </c>
      <c r="M23" s="8" t="s">
        <v>514</v>
      </c>
      <c r="N23" s="8" t="s">
        <v>186</v>
      </c>
      <c r="O23" s="8" t="s">
        <v>317</v>
      </c>
      <c r="P23" s="8" t="s">
        <v>325</v>
      </c>
      <c r="Q23" s="8" t="s">
        <v>328</v>
      </c>
      <c r="R23" s="8" t="s">
        <v>164</v>
      </c>
      <c r="S23" s="8" t="s">
        <v>517</v>
      </c>
      <c r="T23" s="8" t="s">
        <v>518</v>
      </c>
      <c r="U23" s="8" t="s">
        <v>240</v>
      </c>
      <c r="V23" s="8" t="s">
        <v>531</v>
      </c>
      <c r="X23" s="52" t="s">
        <v>328</v>
      </c>
      <c r="Y23" s="8" t="s">
        <v>518</v>
      </c>
      <c r="Z23" s="52" t="s">
        <v>508</v>
      </c>
      <c r="AA23" s="8" t="s">
        <v>240</v>
      </c>
      <c r="AB23" s="53" t="s">
        <v>515</v>
      </c>
      <c r="AC23" s="8" t="s">
        <v>317</v>
      </c>
      <c r="AD23" s="52" t="s">
        <v>514</v>
      </c>
      <c r="AE23" s="70" t="s">
        <v>517</v>
      </c>
      <c r="AF23" s="8" t="s">
        <v>531</v>
      </c>
      <c r="AH23" s="12">
        <f t="shared" si="1"/>
        <v>1</v>
      </c>
      <c r="AI23" s="12">
        <f t="shared" si="2"/>
        <v>0</v>
      </c>
      <c r="AJ23" s="12">
        <f t="shared" si="3"/>
        <v>0</v>
      </c>
      <c r="AK23" s="12">
        <f t="shared" si="4"/>
        <v>0</v>
      </c>
      <c r="AL23" s="12">
        <f t="shared" si="5"/>
        <v>1</v>
      </c>
      <c r="AM23" s="12">
        <f t="shared" si="6"/>
        <v>1</v>
      </c>
      <c r="AN23" s="12">
        <f t="shared" si="7"/>
        <v>1</v>
      </c>
      <c r="AO23" s="12">
        <f t="shared" si="8"/>
        <v>1</v>
      </c>
      <c r="AP23" s="12">
        <f t="shared" si="9"/>
        <v>0</v>
      </c>
      <c r="AQ23" s="12">
        <f t="shared" si="10"/>
        <v>0</v>
      </c>
      <c r="AR23" s="12">
        <f t="shared" si="11"/>
        <v>0</v>
      </c>
      <c r="AS23" s="12">
        <f t="shared" si="12"/>
        <v>1</v>
      </c>
      <c r="AT23" s="12">
        <f t="shared" si="13"/>
        <v>1</v>
      </c>
      <c r="AU23" s="12">
        <f t="shared" si="14"/>
        <v>0</v>
      </c>
      <c r="AV23" s="12">
        <f t="shared" si="15"/>
        <v>1</v>
      </c>
      <c r="AW23" s="12">
        <f t="shared" si="16"/>
        <v>0</v>
      </c>
      <c r="AX23" s="12">
        <f t="shared" si="17"/>
        <v>1</v>
      </c>
      <c r="AY23" s="12">
        <f t="shared" si="18"/>
        <v>1</v>
      </c>
      <c r="AZ23" s="12">
        <f t="shared" si="19"/>
        <v>1</v>
      </c>
      <c r="BB23" s="12" t="e">
        <f t="shared" si="20"/>
        <v>#N/A</v>
      </c>
      <c r="BC23" s="12">
        <f t="shared" si="21"/>
        <v>1</v>
      </c>
      <c r="BD23" s="12" t="e">
        <f t="shared" si="22"/>
        <v>#N/A</v>
      </c>
      <c r="BE23" s="12">
        <f t="shared" si="23"/>
        <v>1</v>
      </c>
      <c r="BF23" s="12" t="e">
        <f t="shared" si="24"/>
        <v>#N/A</v>
      </c>
      <c r="BG23" s="12">
        <f t="shared" si="25"/>
        <v>1</v>
      </c>
      <c r="BH23" s="12" t="e">
        <f t="shared" si="26"/>
        <v>#N/A</v>
      </c>
      <c r="BI23" s="12" t="e">
        <f t="shared" si="27"/>
        <v>#N/A</v>
      </c>
      <c r="BJ23" s="12">
        <f t="shared" si="28"/>
        <v>1</v>
      </c>
    </row>
    <row r="24" spans="1:62" x14ac:dyDescent="0.25">
      <c r="A24" s="9" t="s">
        <v>74</v>
      </c>
      <c r="B24" s="8">
        <f t="shared" si="0"/>
        <v>13</v>
      </c>
      <c r="C24" s="42">
        <f t="shared" si="29"/>
        <v>1</v>
      </c>
      <c r="D24" s="41" t="s">
        <v>368</v>
      </c>
      <c r="E24" s="8" t="s">
        <v>383</v>
      </c>
      <c r="F24" s="8" t="s">
        <v>508</v>
      </c>
      <c r="G24" s="8" t="s">
        <v>509</v>
      </c>
      <c r="H24" s="8" t="s">
        <v>510</v>
      </c>
      <c r="I24" s="8" t="s">
        <v>330</v>
      </c>
      <c r="J24" s="8" t="s">
        <v>369</v>
      </c>
      <c r="K24" s="8" t="s">
        <v>414</v>
      </c>
      <c r="L24" s="8" t="s">
        <v>163</v>
      </c>
      <c r="M24" s="8" t="s">
        <v>514</v>
      </c>
      <c r="N24" s="8" t="s">
        <v>279</v>
      </c>
      <c r="O24" s="8" t="s">
        <v>317</v>
      </c>
      <c r="P24" s="8" t="s">
        <v>325</v>
      </c>
      <c r="Q24" s="8" t="s">
        <v>419</v>
      </c>
      <c r="R24" s="8" t="s">
        <v>164</v>
      </c>
      <c r="S24" s="8" t="s">
        <v>156</v>
      </c>
      <c r="T24" s="8" t="s">
        <v>518</v>
      </c>
      <c r="U24" s="8" t="s">
        <v>240</v>
      </c>
      <c r="V24" s="8" t="s">
        <v>95</v>
      </c>
      <c r="X24" s="52" t="s">
        <v>516</v>
      </c>
      <c r="Y24" s="52" t="s">
        <v>508</v>
      </c>
      <c r="Z24" s="8" t="s">
        <v>240</v>
      </c>
      <c r="AA24" s="33" t="s">
        <v>522</v>
      </c>
      <c r="AB24" s="33"/>
      <c r="AC24" s="33"/>
      <c r="AD24" s="33"/>
      <c r="AE24" s="33"/>
      <c r="AF24" s="52" t="s">
        <v>95</v>
      </c>
      <c r="AH24" s="12">
        <f t="shared" si="1"/>
        <v>0</v>
      </c>
      <c r="AI24" s="12">
        <f t="shared" si="2"/>
        <v>1</v>
      </c>
      <c r="AJ24" s="12">
        <f t="shared" si="3"/>
        <v>0</v>
      </c>
      <c r="AK24" s="12">
        <f t="shared" si="4"/>
        <v>0</v>
      </c>
      <c r="AL24" s="12">
        <f t="shared" si="5"/>
        <v>1</v>
      </c>
      <c r="AM24" s="12">
        <f t="shared" si="6"/>
        <v>0</v>
      </c>
      <c r="AN24" s="12">
        <f t="shared" si="7"/>
        <v>1</v>
      </c>
      <c r="AO24" s="12">
        <f t="shared" si="8"/>
        <v>1</v>
      </c>
      <c r="AP24" s="12">
        <f t="shared" si="9"/>
        <v>1</v>
      </c>
      <c r="AQ24" s="12">
        <f t="shared" si="10"/>
        <v>0</v>
      </c>
      <c r="AR24" s="12">
        <f t="shared" si="11"/>
        <v>1</v>
      </c>
      <c r="AS24" s="12">
        <f t="shared" si="12"/>
        <v>1</v>
      </c>
      <c r="AT24" s="12">
        <f t="shared" si="13"/>
        <v>1</v>
      </c>
      <c r="AU24" s="12">
        <f t="shared" si="14"/>
        <v>1</v>
      </c>
      <c r="AV24" s="12">
        <f t="shared" si="15"/>
        <v>1</v>
      </c>
      <c r="AW24" s="12">
        <f t="shared" si="16"/>
        <v>1</v>
      </c>
      <c r="AX24" s="12">
        <f t="shared" si="17"/>
        <v>1</v>
      </c>
      <c r="AY24" s="12">
        <f t="shared" si="18"/>
        <v>1</v>
      </c>
      <c r="AZ24" s="12">
        <f t="shared" si="19"/>
        <v>0</v>
      </c>
      <c r="BB24" s="12" t="e">
        <f t="shared" si="20"/>
        <v>#N/A</v>
      </c>
      <c r="BC24" s="12" t="e">
        <f t="shared" si="21"/>
        <v>#N/A</v>
      </c>
      <c r="BD24" s="12">
        <f t="shared" si="22"/>
        <v>1</v>
      </c>
      <c r="BE24" s="12" t="e">
        <f t="shared" si="23"/>
        <v>#N/A</v>
      </c>
      <c r="BF24" s="12" t="e">
        <f t="shared" si="24"/>
        <v>#N/A</v>
      </c>
      <c r="BG24" s="12" t="e">
        <f t="shared" si="25"/>
        <v>#N/A</v>
      </c>
      <c r="BH24" s="12" t="e">
        <f t="shared" si="26"/>
        <v>#N/A</v>
      </c>
      <c r="BI24" s="12" t="e">
        <f t="shared" si="27"/>
        <v>#N/A</v>
      </c>
      <c r="BJ24" s="12" t="e">
        <f t="shared" si="28"/>
        <v>#N/A</v>
      </c>
    </row>
    <row r="25" spans="1:62" x14ac:dyDescent="0.25">
      <c r="A25" s="9" t="s">
        <v>75</v>
      </c>
      <c r="B25" s="8">
        <f t="shared" si="0"/>
        <v>9</v>
      </c>
      <c r="C25" s="42">
        <f t="shared" si="29"/>
        <v>3</v>
      </c>
      <c r="D25" s="41" t="s">
        <v>506</v>
      </c>
      <c r="E25" s="8" t="s">
        <v>507</v>
      </c>
      <c r="F25" s="8" t="s">
        <v>508</v>
      </c>
      <c r="G25" s="8" t="s">
        <v>509</v>
      </c>
      <c r="H25" s="8" t="s">
        <v>117</v>
      </c>
      <c r="I25" s="8" t="s">
        <v>511</v>
      </c>
      <c r="J25" s="8" t="s">
        <v>369</v>
      </c>
      <c r="K25" s="8" t="s">
        <v>520</v>
      </c>
      <c r="L25" s="8" t="s">
        <v>513</v>
      </c>
      <c r="M25" s="8" t="s">
        <v>514</v>
      </c>
      <c r="N25" s="8" t="s">
        <v>186</v>
      </c>
      <c r="O25" s="8" t="s">
        <v>317</v>
      </c>
      <c r="P25" s="8" t="s">
        <v>325</v>
      </c>
      <c r="Q25" s="8" t="s">
        <v>328</v>
      </c>
      <c r="R25" s="8" t="s">
        <v>164</v>
      </c>
      <c r="S25" s="8" t="s">
        <v>517</v>
      </c>
      <c r="T25" s="8" t="s">
        <v>518</v>
      </c>
      <c r="U25" s="8" t="s">
        <v>240</v>
      </c>
      <c r="V25" s="8" t="s">
        <v>531</v>
      </c>
      <c r="X25" s="52" t="s">
        <v>328</v>
      </c>
      <c r="Y25" s="8" t="s">
        <v>240</v>
      </c>
      <c r="Z25" s="8" t="s">
        <v>518</v>
      </c>
      <c r="AA25" s="33" t="s">
        <v>522</v>
      </c>
      <c r="AB25" s="33"/>
      <c r="AC25" s="33"/>
      <c r="AD25" s="33"/>
      <c r="AE25" s="33"/>
      <c r="AF25" s="8" t="s">
        <v>531</v>
      </c>
      <c r="AH25" s="12">
        <f t="shared" si="1"/>
        <v>1</v>
      </c>
      <c r="AI25" s="12">
        <f t="shared" si="2"/>
        <v>0</v>
      </c>
      <c r="AJ25" s="12">
        <f t="shared" si="3"/>
        <v>0</v>
      </c>
      <c r="AK25" s="12">
        <f t="shared" si="4"/>
        <v>0</v>
      </c>
      <c r="AL25" s="12">
        <f t="shared" si="5"/>
        <v>0</v>
      </c>
      <c r="AM25" s="12">
        <f t="shared" si="6"/>
        <v>1</v>
      </c>
      <c r="AN25" s="12">
        <f t="shared" si="7"/>
        <v>1</v>
      </c>
      <c r="AO25" s="12">
        <f t="shared" si="8"/>
        <v>0</v>
      </c>
      <c r="AP25" s="12">
        <f t="shared" si="9"/>
        <v>0</v>
      </c>
      <c r="AQ25" s="12">
        <f t="shared" si="10"/>
        <v>0</v>
      </c>
      <c r="AR25" s="12">
        <f t="shared" si="11"/>
        <v>0</v>
      </c>
      <c r="AS25" s="12">
        <f t="shared" si="12"/>
        <v>1</v>
      </c>
      <c r="AT25" s="12">
        <f t="shared" si="13"/>
        <v>1</v>
      </c>
      <c r="AU25" s="12">
        <f t="shared" si="14"/>
        <v>0</v>
      </c>
      <c r="AV25" s="12">
        <f t="shared" si="15"/>
        <v>1</v>
      </c>
      <c r="AW25" s="12">
        <f t="shared" si="16"/>
        <v>0</v>
      </c>
      <c r="AX25" s="12">
        <f t="shared" si="17"/>
        <v>1</v>
      </c>
      <c r="AY25" s="12">
        <f t="shared" si="18"/>
        <v>1</v>
      </c>
      <c r="AZ25" s="12">
        <f t="shared" si="19"/>
        <v>1</v>
      </c>
      <c r="BB25" s="12" t="e">
        <f t="shared" si="20"/>
        <v>#N/A</v>
      </c>
      <c r="BC25" s="12">
        <f t="shared" si="21"/>
        <v>1</v>
      </c>
      <c r="BD25" s="12">
        <f t="shared" si="22"/>
        <v>1</v>
      </c>
      <c r="BE25" s="12" t="e">
        <f t="shared" si="23"/>
        <v>#N/A</v>
      </c>
      <c r="BF25" s="12" t="e">
        <f t="shared" si="24"/>
        <v>#N/A</v>
      </c>
      <c r="BG25" s="12" t="e">
        <f t="shared" si="25"/>
        <v>#N/A</v>
      </c>
      <c r="BH25" s="12" t="e">
        <f t="shared" si="26"/>
        <v>#N/A</v>
      </c>
      <c r="BI25" s="12" t="e">
        <f t="shared" si="27"/>
        <v>#N/A</v>
      </c>
      <c r="BJ25" s="12">
        <f t="shared" si="28"/>
        <v>1</v>
      </c>
    </row>
    <row r="26" spans="1:62" ht="15.75" thickBot="1" x14ac:dyDescent="0.3">
      <c r="A26" s="43" t="s">
        <v>98</v>
      </c>
      <c r="B26" s="44">
        <f t="shared" si="0"/>
        <v>8</v>
      </c>
      <c r="C26" s="45">
        <f>COUNT(BB26:BJ26)</f>
        <v>2</v>
      </c>
      <c r="D26" s="41" t="s">
        <v>506</v>
      </c>
      <c r="E26" s="8" t="s">
        <v>507</v>
      </c>
      <c r="F26" s="8" t="s">
        <v>508</v>
      </c>
      <c r="G26" s="8" t="s">
        <v>509</v>
      </c>
      <c r="H26" s="8" t="s">
        <v>510</v>
      </c>
      <c r="I26" s="8" t="s">
        <v>511</v>
      </c>
      <c r="J26" s="8" t="s">
        <v>369</v>
      </c>
      <c r="K26" s="8" t="s">
        <v>520</v>
      </c>
      <c r="L26" s="8" t="s">
        <v>513</v>
      </c>
      <c r="M26" s="8" t="s">
        <v>514</v>
      </c>
      <c r="N26" s="8" t="s">
        <v>186</v>
      </c>
      <c r="O26" s="8" t="s">
        <v>317</v>
      </c>
      <c r="P26" s="8" t="s">
        <v>516</v>
      </c>
      <c r="Q26" s="8" t="s">
        <v>328</v>
      </c>
      <c r="R26" s="8" t="s">
        <v>164</v>
      </c>
      <c r="S26" s="8" t="s">
        <v>517</v>
      </c>
      <c r="T26" s="8" t="s">
        <v>518</v>
      </c>
      <c r="U26" s="8" t="s">
        <v>240</v>
      </c>
      <c r="V26" s="8" t="s">
        <v>519</v>
      </c>
      <c r="X26" s="52" t="s">
        <v>516</v>
      </c>
      <c r="Y26" s="8" t="s">
        <v>240</v>
      </c>
      <c r="Z26" s="52" t="s">
        <v>508</v>
      </c>
      <c r="AA26" s="33"/>
      <c r="AB26" s="33"/>
      <c r="AC26" s="33"/>
      <c r="AD26" s="33"/>
      <c r="AE26" s="33"/>
      <c r="AF26" s="8" t="s">
        <v>531</v>
      </c>
      <c r="AH26" s="12">
        <f t="shared" si="1"/>
        <v>1</v>
      </c>
      <c r="AI26" s="12">
        <f t="shared" si="2"/>
        <v>0</v>
      </c>
      <c r="AJ26" s="12">
        <f t="shared" si="3"/>
        <v>0</v>
      </c>
      <c r="AK26" s="12">
        <f t="shared" si="4"/>
        <v>0</v>
      </c>
      <c r="AL26" s="12">
        <f t="shared" si="5"/>
        <v>1</v>
      </c>
      <c r="AM26" s="12">
        <f t="shared" si="6"/>
        <v>1</v>
      </c>
      <c r="AN26" s="12">
        <f t="shared" si="7"/>
        <v>1</v>
      </c>
      <c r="AO26" s="12">
        <f t="shared" si="8"/>
        <v>0</v>
      </c>
      <c r="AP26" s="12">
        <f t="shared" si="9"/>
        <v>0</v>
      </c>
      <c r="AQ26" s="12">
        <f t="shared" si="10"/>
        <v>0</v>
      </c>
      <c r="AR26" s="12">
        <f t="shared" si="11"/>
        <v>0</v>
      </c>
      <c r="AS26" s="12">
        <f t="shared" si="12"/>
        <v>1</v>
      </c>
      <c r="AT26" s="12">
        <f t="shared" si="13"/>
        <v>0</v>
      </c>
      <c r="AU26" s="12">
        <f t="shared" si="14"/>
        <v>0</v>
      </c>
      <c r="AV26" s="12">
        <f t="shared" si="15"/>
        <v>1</v>
      </c>
      <c r="AW26" s="12">
        <f t="shared" si="16"/>
        <v>0</v>
      </c>
      <c r="AX26" s="12">
        <f t="shared" si="17"/>
        <v>1</v>
      </c>
      <c r="AY26" s="12">
        <f t="shared" si="18"/>
        <v>1</v>
      </c>
      <c r="AZ26" s="12">
        <f t="shared" si="19"/>
        <v>0</v>
      </c>
      <c r="BB26" s="12" t="e">
        <f t="shared" si="20"/>
        <v>#N/A</v>
      </c>
      <c r="BC26" s="12">
        <f t="shared" si="21"/>
        <v>1</v>
      </c>
      <c r="BD26" s="12" t="e">
        <f t="shared" si="22"/>
        <v>#N/A</v>
      </c>
      <c r="BE26" s="12" t="e">
        <f t="shared" si="23"/>
        <v>#N/A</v>
      </c>
      <c r="BF26" s="12" t="e">
        <f t="shared" si="24"/>
        <v>#N/A</v>
      </c>
      <c r="BG26" s="12" t="e">
        <f t="shared" si="25"/>
        <v>#N/A</v>
      </c>
      <c r="BH26" s="12" t="e">
        <f t="shared" si="26"/>
        <v>#N/A</v>
      </c>
      <c r="BI26" s="12" t="e">
        <f t="shared" si="27"/>
        <v>#N/A</v>
      </c>
      <c r="BJ26" s="12">
        <f t="shared" si="28"/>
        <v>1</v>
      </c>
    </row>
    <row r="27" spans="1:62" x14ac:dyDescent="0.25">
      <c r="A27" s="36" t="s">
        <v>99</v>
      </c>
    </row>
    <row r="28" spans="1:62" x14ac:dyDescent="0.25">
      <c r="A28" s="35"/>
      <c r="D28" s="8" t="s">
        <v>506</v>
      </c>
      <c r="E28" s="8" t="s">
        <v>383</v>
      </c>
      <c r="F28" s="8" t="s">
        <v>382</v>
      </c>
      <c r="G28" s="8" t="s">
        <v>222</v>
      </c>
      <c r="H28" s="8" t="s">
        <v>510</v>
      </c>
      <c r="I28" s="8" t="s">
        <v>511</v>
      </c>
      <c r="J28" s="8" t="s">
        <v>369</v>
      </c>
      <c r="K28" s="8" t="s">
        <v>414</v>
      </c>
      <c r="L28" s="8" t="s">
        <v>163</v>
      </c>
      <c r="M28" s="8" t="s">
        <v>523</v>
      </c>
      <c r="N28" s="56" t="s">
        <v>279</v>
      </c>
      <c r="O28" s="8" t="s">
        <v>317</v>
      </c>
      <c r="P28" s="8" t="s">
        <v>325</v>
      </c>
      <c r="Q28" s="8" t="s">
        <v>419</v>
      </c>
      <c r="R28" s="8" t="s">
        <v>164</v>
      </c>
      <c r="S28" s="8" t="s">
        <v>156</v>
      </c>
      <c r="T28" s="8" t="s">
        <v>518</v>
      </c>
      <c r="U28" s="8" t="s">
        <v>240</v>
      </c>
      <c r="V28" s="8" t="s">
        <v>531</v>
      </c>
    </row>
    <row r="29" spans="1:62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</row>
  </sheetData>
  <conditionalFormatting sqref="D3:D26">
    <cfRule type="cellIs" dxfId="18" priority="13" operator="notEqual">
      <formula>$D$28</formula>
    </cfRule>
  </conditionalFormatting>
  <conditionalFormatting sqref="E3:E26">
    <cfRule type="cellIs" dxfId="17" priority="14" operator="notEqual">
      <formula>$E$28</formula>
    </cfRule>
  </conditionalFormatting>
  <conditionalFormatting sqref="F3:F26">
    <cfRule type="cellIs" dxfId="16" priority="15" operator="notEqual">
      <formula>$F$28</formula>
    </cfRule>
  </conditionalFormatting>
  <conditionalFormatting sqref="G3:G26">
    <cfRule type="cellIs" dxfId="15" priority="17" operator="notEqual">
      <formula>$G$28</formula>
    </cfRule>
  </conditionalFormatting>
  <conditionalFormatting sqref="H3:H26">
    <cfRule type="cellIs" dxfId="14" priority="18" operator="notEqual">
      <formula>$H$28</formula>
    </cfRule>
  </conditionalFormatting>
  <conditionalFormatting sqref="I3:I26">
    <cfRule type="cellIs" dxfId="13" priority="19" operator="notEqual">
      <formula>$I$28</formula>
    </cfRule>
  </conditionalFormatting>
  <conditionalFormatting sqref="J3:J26">
    <cfRule type="cellIs" dxfId="12" priority="20" operator="notEqual">
      <formula>$J$28</formula>
    </cfRule>
  </conditionalFormatting>
  <conditionalFormatting sqref="K3:K26">
    <cfRule type="cellIs" dxfId="11" priority="22" operator="notEqual">
      <formula>$K$28</formula>
    </cfRule>
  </conditionalFormatting>
  <conditionalFormatting sqref="L3:L26">
    <cfRule type="cellIs" dxfId="10" priority="23" operator="notEqual">
      <formula>$L$28</formula>
    </cfRule>
  </conditionalFormatting>
  <conditionalFormatting sqref="M3:M26">
    <cfRule type="cellIs" dxfId="9" priority="24" operator="notEqual">
      <formula>$M$28</formula>
    </cfRule>
  </conditionalFormatting>
  <conditionalFormatting sqref="N3:N26">
    <cfRule type="cellIs" dxfId="8" priority="27" operator="notEqual">
      <formula>$N$28</formula>
    </cfRule>
  </conditionalFormatting>
  <conditionalFormatting sqref="O3:O26">
    <cfRule type="cellIs" dxfId="7" priority="12" operator="notEqual">
      <formula>$O$28</formula>
    </cfRule>
  </conditionalFormatting>
  <conditionalFormatting sqref="P3:P26">
    <cfRule type="cellIs" dxfId="6" priority="11" operator="notEqual">
      <formula>$P$28</formula>
    </cfRule>
  </conditionalFormatting>
  <conditionalFormatting sqref="Q3:Q26">
    <cfRule type="cellIs" dxfId="5" priority="10" operator="notEqual">
      <formula>$Q$28</formula>
    </cfRule>
  </conditionalFormatting>
  <conditionalFormatting sqref="R3:R26">
    <cfRule type="cellIs" dxfId="4" priority="8" operator="notEqual">
      <formula>$R$28</formula>
    </cfRule>
  </conditionalFormatting>
  <conditionalFormatting sqref="S3:S26">
    <cfRule type="cellIs" dxfId="3" priority="7" operator="notEqual">
      <formula>$S$28</formula>
    </cfRule>
  </conditionalFormatting>
  <conditionalFormatting sqref="T3:T26">
    <cfRule type="cellIs" dxfId="2" priority="6" operator="notEqual">
      <formula>$T$28</formula>
    </cfRule>
  </conditionalFormatting>
  <conditionalFormatting sqref="U3:U26">
    <cfRule type="cellIs" dxfId="1" priority="5" operator="notEqual">
      <formula>$U$28</formula>
    </cfRule>
  </conditionalFormatting>
  <conditionalFormatting sqref="V3:V26">
    <cfRule type="cellIs" dxfId="0" priority="4" operator="notEqual">
      <formula>$V$28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P27"/>
  <sheetViews>
    <sheetView workbookViewId="0"/>
  </sheetViews>
  <sheetFormatPr defaultColWidth="8.85546875" defaultRowHeight="15" x14ac:dyDescent="0.25"/>
  <cols>
    <col min="1" max="1" width="3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21.1406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21.1406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21.1406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21.140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21.1406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21.140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21.140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3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3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9.71093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3.7109375" bestFit="1" customWidth="1"/>
    <col min="107" max="107" width="19.71093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19.71093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4.7109375" bestFit="1" customWidth="1"/>
    <col min="121" max="121" width="19.710937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19.710937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20.4257812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bestFit="1" customWidth="1"/>
    <col min="142" max="142" width="19.710937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13.140625" bestFit="1" customWidth="1"/>
  </cols>
  <sheetData>
    <row r="1" spans="1:146" ht="19.5" thickBot="1" x14ac:dyDescent="0.35">
      <c r="A1" s="50"/>
      <c r="B1" s="29" t="s">
        <v>52</v>
      </c>
      <c r="C1" s="28"/>
      <c r="D1" s="28"/>
      <c r="E1" s="28"/>
      <c r="F1" s="28"/>
      <c r="H1" s="50"/>
      <c r="I1" s="29" t="s">
        <v>128</v>
      </c>
      <c r="J1" s="28"/>
      <c r="K1" s="28"/>
      <c r="L1" s="28"/>
      <c r="M1" s="28"/>
      <c r="O1" s="50"/>
      <c r="P1" s="29" t="s">
        <v>168</v>
      </c>
      <c r="Q1" s="28"/>
      <c r="R1" s="28"/>
      <c r="S1" s="28"/>
      <c r="T1" s="28"/>
      <c r="V1" s="50"/>
      <c r="W1" s="29" t="s">
        <v>201</v>
      </c>
      <c r="X1" s="28"/>
      <c r="Y1" s="28"/>
      <c r="Z1" s="28"/>
      <c r="AA1" s="28"/>
      <c r="AC1" s="50"/>
      <c r="AD1" s="29" t="s">
        <v>224</v>
      </c>
      <c r="AE1" s="28"/>
      <c r="AF1" s="28"/>
      <c r="AG1" s="28"/>
      <c r="AH1" s="28"/>
      <c r="AJ1" s="50"/>
      <c r="AK1" s="29" t="s">
        <v>253</v>
      </c>
      <c r="AL1" s="28"/>
      <c r="AM1" s="28"/>
      <c r="AN1" s="28"/>
      <c r="AO1" s="28"/>
      <c r="AQ1" s="50"/>
      <c r="AR1" s="29"/>
      <c r="AS1" s="28"/>
      <c r="AT1" s="28"/>
      <c r="AU1" s="28"/>
      <c r="AV1" s="28"/>
      <c r="AX1" s="50"/>
      <c r="AY1" s="29" t="s">
        <v>307</v>
      </c>
      <c r="AZ1" s="28"/>
      <c r="BA1" s="28"/>
      <c r="BB1" s="28"/>
      <c r="BC1" s="28"/>
      <c r="BE1" s="50"/>
      <c r="BF1" s="29" t="s">
        <v>335</v>
      </c>
      <c r="BG1" s="28"/>
      <c r="BH1" s="28"/>
      <c r="BI1" s="28"/>
      <c r="BJ1" s="28"/>
      <c r="BL1" s="50"/>
      <c r="BM1" s="29" t="s">
        <v>362</v>
      </c>
      <c r="BN1" s="28"/>
      <c r="BO1" s="28"/>
      <c r="BP1" s="28"/>
      <c r="BQ1" s="28"/>
      <c r="BS1" s="50"/>
      <c r="BT1" s="29" t="s">
        <v>387</v>
      </c>
      <c r="BU1" s="28"/>
      <c r="BV1" s="28"/>
      <c r="BW1" s="28"/>
      <c r="BX1" s="28"/>
      <c r="BZ1" s="50"/>
      <c r="CA1" s="29" t="s">
        <v>415</v>
      </c>
      <c r="CB1" s="28"/>
      <c r="CC1" s="28"/>
      <c r="CD1" s="28"/>
      <c r="CE1" s="28"/>
      <c r="CG1" s="50"/>
      <c r="CH1" s="29" t="s">
        <v>450</v>
      </c>
      <c r="CI1" s="28"/>
      <c r="CJ1" s="28"/>
      <c r="CK1" s="28"/>
      <c r="CL1" s="28"/>
      <c r="CN1" s="50"/>
      <c r="CO1" s="29" t="s">
        <v>472</v>
      </c>
      <c r="CP1" s="28"/>
      <c r="CQ1" s="28"/>
      <c r="CR1" s="28"/>
      <c r="CS1" s="28"/>
      <c r="CU1" s="50"/>
      <c r="CV1" s="29" t="s">
        <v>501</v>
      </c>
      <c r="CW1" s="28"/>
      <c r="CX1" s="28"/>
      <c r="CY1" s="28"/>
      <c r="CZ1" s="28"/>
      <c r="DB1" s="50"/>
      <c r="DC1" s="29" t="s">
        <v>533</v>
      </c>
      <c r="DD1" s="28"/>
      <c r="DE1" s="28"/>
      <c r="DF1" s="28"/>
      <c r="DG1" s="28"/>
      <c r="DH1" s="28"/>
      <c r="DI1" s="50"/>
      <c r="DJ1" s="29"/>
      <c r="DK1" s="28"/>
      <c r="DL1" s="28"/>
      <c r="DM1" s="28"/>
      <c r="DN1" s="28"/>
      <c r="DO1" s="28"/>
      <c r="DP1" s="50"/>
      <c r="DQ1" s="29"/>
      <c r="DR1" s="28"/>
      <c r="DS1" s="28"/>
      <c r="DT1" s="28"/>
      <c r="DU1" s="28"/>
      <c r="DW1" s="50"/>
      <c r="DX1" s="29"/>
      <c r="DY1" s="28"/>
      <c r="DZ1" s="28"/>
      <c r="EA1" s="28"/>
      <c r="EB1" s="28"/>
      <c r="ED1" s="50"/>
      <c r="EE1" s="29"/>
      <c r="EF1" s="28"/>
      <c r="EG1" s="28"/>
      <c r="EH1" s="28"/>
      <c r="EI1" s="28"/>
      <c r="EK1" s="50"/>
      <c r="EL1" s="29"/>
      <c r="EM1" s="28"/>
      <c r="EN1" s="28"/>
      <c r="EO1" s="28"/>
      <c r="EP1" s="28"/>
    </row>
    <row r="2" spans="1:146" x14ac:dyDescent="0.25">
      <c r="A2" s="51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51"/>
      <c r="I2" s="19" t="s">
        <v>2</v>
      </c>
      <c r="J2" s="10" t="s">
        <v>0</v>
      </c>
      <c r="K2" s="10" t="s">
        <v>3</v>
      </c>
      <c r="L2" s="10" t="s">
        <v>4</v>
      </c>
      <c r="M2" s="11" t="s">
        <v>5</v>
      </c>
      <c r="O2" s="51"/>
      <c r="P2" s="19" t="s">
        <v>2</v>
      </c>
      <c r="Q2" s="10" t="s">
        <v>0</v>
      </c>
      <c r="R2" s="10" t="s">
        <v>3</v>
      </c>
      <c r="S2" s="10" t="s">
        <v>4</v>
      </c>
      <c r="T2" s="11" t="s">
        <v>5</v>
      </c>
      <c r="V2" s="51"/>
      <c r="W2" s="19" t="s">
        <v>2</v>
      </c>
      <c r="X2" s="10" t="s">
        <v>0</v>
      </c>
      <c r="Y2" s="10" t="s">
        <v>3</v>
      </c>
      <c r="Z2" s="10" t="s">
        <v>4</v>
      </c>
      <c r="AA2" s="11" t="s">
        <v>5</v>
      </c>
      <c r="AC2" s="51"/>
      <c r="AD2" s="19" t="s">
        <v>2</v>
      </c>
      <c r="AE2" s="10" t="s">
        <v>0</v>
      </c>
      <c r="AF2" s="10" t="s">
        <v>3</v>
      </c>
      <c r="AG2" s="10" t="s">
        <v>4</v>
      </c>
      <c r="AH2" s="11" t="s">
        <v>5</v>
      </c>
      <c r="AJ2" s="51"/>
      <c r="AK2" s="19" t="s">
        <v>2</v>
      </c>
      <c r="AL2" s="10" t="s">
        <v>0</v>
      </c>
      <c r="AM2" s="10" t="s">
        <v>3</v>
      </c>
      <c r="AN2" s="10" t="s">
        <v>4</v>
      </c>
      <c r="AO2" s="11" t="s">
        <v>5</v>
      </c>
      <c r="AQ2" s="51"/>
      <c r="AR2" s="19"/>
      <c r="AS2" s="10"/>
      <c r="AT2" s="10"/>
      <c r="AU2" s="10"/>
      <c r="AV2" s="11"/>
      <c r="AX2" s="51"/>
      <c r="AY2" s="19" t="s">
        <v>2</v>
      </c>
      <c r="AZ2" s="10" t="s">
        <v>0</v>
      </c>
      <c r="BA2" s="10" t="s">
        <v>3</v>
      </c>
      <c r="BB2" s="10" t="s">
        <v>4</v>
      </c>
      <c r="BC2" s="11" t="s">
        <v>5</v>
      </c>
      <c r="BE2" s="51"/>
      <c r="BF2" s="19" t="s">
        <v>2</v>
      </c>
      <c r="BG2" s="10" t="s">
        <v>0</v>
      </c>
      <c r="BH2" s="10" t="s">
        <v>3</v>
      </c>
      <c r="BI2" s="10" t="s">
        <v>4</v>
      </c>
      <c r="BJ2" s="11" t="s">
        <v>5</v>
      </c>
      <c r="BL2" s="51"/>
      <c r="BM2" s="19" t="s">
        <v>2</v>
      </c>
      <c r="BN2" s="10" t="s">
        <v>0</v>
      </c>
      <c r="BO2" s="10" t="s">
        <v>3</v>
      </c>
      <c r="BP2" s="10" t="s">
        <v>4</v>
      </c>
      <c r="BQ2" s="11" t="s">
        <v>5</v>
      </c>
      <c r="BS2" s="51"/>
      <c r="BT2" s="19" t="s">
        <v>2</v>
      </c>
      <c r="BU2" s="10" t="s">
        <v>0</v>
      </c>
      <c r="BV2" s="10" t="s">
        <v>3</v>
      </c>
      <c r="BW2" s="10" t="s">
        <v>4</v>
      </c>
      <c r="BX2" s="11" t="s">
        <v>5</v>
      </c>
      <c r="BZ2" s="51"/>
      <c r="CA2" s="19" t="s">
        <v>2</v>
      </c>
      <c r="CB2" s="10" t="s">
        <v>0</v>
      </c>
      <c r="CC2" s="10" t="s">
        <v>3</v>
      </c>
      <c r="CD2" s="10" t="s">
        <v>4</v>
      </c>
      <c r="CE2" s="11" t="s">
        <v>5</v>
      </c>
      <c r="CG2" s="51"/>
      <c r="CH2" s="19" t="s">
        <v>2</v>
      </c>
      <c r="CI2" s="10" t="s">
        <v>0</v>
      </c>
      <c r="CJ2" s="10" t="s">
        <v>3</v>
      </c>
      <c r="CK2" s="10" t="s">
        <v>4</v>
      </c>
      <c r="CL2" s="11" t="s">
        <v>5</v>
      </c>
      <c r="CN2" s="51"/>
      <c r="CO2" s="19" t="s">
        <v>2</v>
      </c>
      <c r="CP2" s="10" t="s">
        <v>0</v>
      </c>
      <c r="CQ2" s="10" t="s">
        <v>3</v>
      </c>
      <c r="CR2" s="10" t="s">
        <v>4</v>
      </c>
      <c r="CS2" s="11" t="s">
        <v>5</v>
      </c>
      <c r="CU2" s="51"/>
      <c r="CV2" s="19" t="s">
        <v>2</v>
      </c>
      <c r="CW2" s="10" t="s">
        <v>0</v>
      </c>
      <c r="CX2" s="10" t="s">
        <v>3</v>
      </c>
      <c r="CY2" s="10" t="s">
        <v>4</v>
      </c>
      <c r="CZ2" s="11" t="s">
        <v>5</v>
      </c>
      <c r="DB2" s="51"/>
      <c r="DC2" s="19" t="s">
        <v>2</v>
      </c>
      <c r="DD2" s="10" t="s">
        <v>0</v>
      </c>
      <c r="DE2" s="10" t="s">
        <v>3</v>
      </c>
      <c r="DF2" s="10" t="s">
        <v>4</v>
      </c>
      <c r="DG2" s="11" t="s">
        <v>5</v>
      </c>
      <c r="DH2" s="30"/>
      <c r="DI2" s="51"/>
      <c r="DJ2" s="19"/>
      <c r="DK2" s="10"/>
      <c r="DL2" s="10"/>
      <c r="DM2" s="10"/>
      <c r="DN2" s="11"/>
      <c r="DO2" s="30"/>
      <c r="DP2" s="51"/>
      <c r="DQ2" s="19"/>
      <c r="DR2" s="10"/>
      <c r="DS2" s="10"/>
      <c r="DT2" s="10"/>
      <c r="DU2" s="11"/>
      <c r="DW2" s="51"/>
      <c r="DX2" s="19"/>
      <c r="DY2" s="10"/>
      <c r="DZ2" s="10"/>
      <c r="EA2" s="10"/>
      <c r="EB2" s="11"/>
      <c r="ED2" s="51"/>
      <c r="EE2" s="19"/>
      <c r="EF2" s="10"/>
      <c r="EG2" s="10"/>
      <c r="EH2" s="10"/>
      <c r="EI2" s="11"/>
      <c r="EK2" s="51"/>
      <c r="EL2" s="19"/>
      <c r="EM2" s="10"/>
      <c r="EN2" s="10"/>
      <c r="EO2" s="10"/>
      <c r="EP2" s="11"/>
    </row>
    <row r="3" spans="1:146" x14ac:dyDescent="0.25">
      <c r="A3" s="50"/>
      <c r="B3" s="20" t="s">
        <v>68</v>
      </c>
      <c r="C3" s="4">
        <v>7</v>
      </c>
      <c r="D3" s="4">
        <v>11</v>
      </c>
      <c r="E3" s="13">
        <v>0.63636363636363635</v>
      </c>
      <c r="F3" s="5">
        <v>0</v>
      </c>
      <c r="H3" s="50">
        <v>1</v>
      </c>
      <c r="I3" s="20" t="s">
        <v>63</v>
      </c>
      <c r="J3" s="4">
        <v>13</v>
      </c>
      <c r="K3" s="4">
        <v>22</v>
      </c>
      <c r="L3" s="13">
        <v>0.59090909090909094</v>
      </c>
      <c r="M3" s="5">
        <v>3</v>
      </c>
      <c r="O3" s="50" t="s">
        <v>169</v>
      </c>
      <c r="P3" s="20" t="s">
        <v>57</v>
      </c>
      <c r="Q3" s="4">
        <v>26</v>
      </c>
      <c r="R3" s="4">
        <v>41</v>
      </c>
      <c r="S3" s="13">
        <v>0.63414634146341464</v>
      </c>
      <c r="T3" s="5">
        <v>4</v>
      </c>
      <c r="V3" s="50">
        <v>1</v>
      </c>
      <c r="W3" s="20" t="s">
        <v>73</v>
      </c>
      <c r="X3" s="4">
        <v>36</v>
      </c>
      <c r="Y3" s="4">
        <v>59</v>
      </c>
      <c r="Z3" s="13">
        <v>0.61016949152542377</v>
      </c>
      <c r="AA3" s="5">
        <v>3</v>
      </c>
      <c r="AC3" s="50">
        <v>1</v>
      </c>
      <c r="AD3" s="20" t="s">
        <v>73</v>
      </c>
      <c r="AE3" s="4">
        <v>44</v>
      </c>
      <c r="AF3" s="4">
        <v>75</v>
      </c>
      <c r="AG3" s="13">
        <v>0.58666666666666667</v>
      </c>
      <c r="AH3" s="5">
        <v>3</v>
      </c>
      <c r="AJ3" s="50">
        <v>1</v>
      </c>
      <c r="AK3" s="20" t="s">
        <v>63</v>
      </c>
      <c r="AL3" s="4">
        <v>50</v>
      </c>
      <c r="AM3" s="4">
        <v>89</v>
      </c>
      <c r="AN3" s="13">
        <v>0.5617977528089888</v>
      </c>
      <c r="AO3" s="5">
        <v>6</v>
      </c>
      <c r="AQ3" s="50"/>
      <c r="AR3" s="20"/>
      <c r="AS3" s="4"/>
      <c r="AT3" s="4"/>
      <c r="AU3" s="13"/>
      <c r="AV3" s="5"/>
      <c r="AX3" s="50">
        <v>1</v>
      </c>
      <c r="AY3" s="20" t="s">
        <v>73</v>
      </c>
      <c r="AZ3" s="4">
        <v>74</v>
      </c>
      <c r="BA3" s="4">
        <v>132</v>
      </c>
      <c r="BB3" s="13">
        <v>0.56060606060606055</v>
      </c>
      <c r="BC3" s="5">
        <v>7</v>
      </c>
      <c r="BE3" s="50">
        <v>1</v>
      </c>
      <c r="BF3" s="20" t="s">
        <v>69</v>
      </c>
      <c r="BG3" s="4">
        <v>85</v>
      </c>
      <c r="BH3" s="4">
        <v>151</v>
      </c>
      <c r="BI3" s="13">
        <v>0.5629139072847682</v>
      </c>
      <c r="BJ3" s="5">
        <v>9</v>
      </c>
      <c r="BL3" s="50">
        <v>1</v>
      </c>
      <c r="BM3" s="20" t="s">
        <v>73</v>
      </c>
      <c r="BN3" s="4">
        <v>95</v>
      </c>
      <c r="BO3" s="4">
        <v>170</v>
      </c>
      <c r="BP3" s="13">
        <v>0.55882352941176472</v>
      </c>
      <c r="BQ3" s="5">
        <v>10</v>
      </c>
      <c r="BS3" s="50">
        <v>1</v>
      </c>
      <c r="BT3" s="20" t="s">
        <v>73</v>
      </c>
      <c r="BU3" s="4">
        <v>107</v>
      </c>
      <c r="BV3" s="4">
        <v>189</v>
      </c>
      <c r="BW3" s="13">
        <v>0.56613756613756616</v>
      </c>
      <c r="BX3" s="5">
        <v>11</v>
      </c>
      <c r="BZ3" s="50">
        <v>1</v>
      </c>
      <c r="CA3" s="20" t="s">
        <v>73</v>
      </c>
      <c r="CB3" s="4">
        <v>118</v>
      </c>
      <c r="CC3" s="4">
        <v>212</v>
      </c>
      <c r="CD3" s="13">
        <v>0.55660377358490565</v>
      </c>
      <c r="CE3" s="5">
        <v>12</v>
      </c>
      <c r="CG3" s="50">
        <v>1</v>
      </c>
      <c r="CH3" s="20" t="s">
        <v>73</v>
      </c>
      <c r="CI3" s="4">
        <v>132</v>
      </c>
      <c r="CJ3" s="4">
        <v>238</v>
      </c>
      <c r="CK3" s="13">
        <v>0.55462184873949583</v>
      </c>
      <c r="CL3" s="5">
        <v>14</v>
      </c>
      <c r="CN3" s="50">
        <v>1</v>
      </c>
      <c r="CO3" s="20" t="s">
        <v>73</v>
      </c>
      <c r="CP3" s="4">
        <v>144</v>
      </c>
      <c r="CQ3" s="4">
        <v>259</v>
      </c>
      <c r="CR3" s="13">
        <v>0.55598455598455598</v>
      </c>
      <c r="CS3" s="5">
        <v>15</v>
      </c>
      <c r="CU3" s="50">
        <v>1</v>
      </c>
      <c r="CV3" s="20" t="s">
        <v>63</v>
      </c>
      <c r="CW3" s="4">
        <v>148</v>
      </c>
      <c r="CX3" s="4">
        <v>273</v>
      </c>
      <c r="CY3" s="13">
        <v>0.54212454212454209</v>
      </c>
      <c r="CZ3" s="5">
        <v>11</v>
      </c>
      <c r="DB3" s="50">
        <v>1</v>
      </c>
      <c r="DC3" s="20" t="s">
        <v>63</v>
      </c>
      <c r="DD3" s="4">
        <v>161</v>
      </c>
      <c r="DE3" s="4">
        <v>292</v>
      </c>
      <c r="DF3" s="13">
        <v>0.55136986301369861</v>
      </c>
      <c r="DG3" s="5">
        <v>18</v>
      </c>
      <c r="DH3" s="31"/>
      <c r="DI3" s="50"/>
      <c r="DJ3" s="20"/>
      <c r="DK3" s="4"/>
      <c r="DL3" s="4"/>
      <c r="DM3" s="13"/>
      <c r="DN3" s="5"/>
      <c r="DO3" s="31"/>
      <c r="DP3" s="50"/>
      <c r="DQ3" s="20"/>
      <c r="DR3" s="4"/>
      <c r="DS3" s="4"/>
      <c r="DT3" s="13"/>
      <c r="DU3" s="5"/>
      <c r="DW3" s="50"/>
      <c r="DX3" s="20"/>
      <c r="DY3" s="4"/>
      <c r="DZ3" s="4"/>
      <c r="EA3" s="13"/>
      <c r="EB3" s="5"/>
      <c r="ED3" s="50"/>
      <c r="EE3" s="20"/>
      <c r="EF3" s="4"/>
      <c r="EG3" s="4"/>
      <c r="EH3" s="13"/>
      <c r="EI3" s="5"/>
      <c r="EK3" s="50"/>
      <c r="EL3" s="20"/>
      <c r="EM3" s="4"/>
      <c r="EN3" s="4"/>
      <c r="EO3" s="13"/>
      <c r="EP3" s="5"/>
    </row>
    <row r="4" spans="1:146" x14ac:dyDescent="0.25">
      <c r="A4" s="50"/>
      <c r="B4" s="20" t="s">
        <v>53</v>
      </c>
      <c r="C4" s="4">
        <v>5</v>
      </c>
      <c r="D4" s="4">
        <v>11</v>
      </c>
      <c r="E4" s="13">
        <v>0.45454545454545453</v>
      </c>
      <c r="F4" s="5">
        <v>2</v>
      </c>
      <c r="H4" s="50">
        <v>2</v>
      </c>
      <c r="I4" s="20" t="s">
        <v>57</v>
      </c>
      <c r="J4" s="4">
        <v>13</v>
      </c>
      <c r="K4" s="4">
        <v>22</v>
      </c>
      <c r="L4" s="13">
        <v>0.59090909090909094</v>
      </c>
      <c r="M4" s="5">
        <v>2</v>
      </c>
      <c r="O4" s="50" t="s">
        <v>169</v>
      </c>
      <c r="P4" s="20" t="s">
        <v>67</v>
      </c>
      <c r="Q4" s="4">
        <v>26</v>
      </c>
      <c r="R4" s="4">
        <v>41</v>
      </c>
      <c r="S4" s="13">
        <v>0.63414634146341464</v>
      </c>
      <c r="T4" s="5">
        <v>4</v>
      </c>
      <c r="V4" s="50">
        <v>2</v>
      </c>
      <c r="W4" s="20" t="s">
        <v>67</v>
      </c>
      <c r="X4" s="4">
        <v>34</v>
      </c>
      <c r="Y4" s="4">
        <v>59</v>
      </c>
      <c r="Z4" s="13">
        <v>0.57627118644067798</v>
      </c>
      <c r="AA4" s="5">
        <v>4</v>
      </c>
      <c r="AC4" s="50">
        <v>2</v>
      </c>
      <c r="AD4" s="20" t="s">
        <v>63</v>
      </c>
      <c r="AE4" s="4">
        <v>43</v>
      </c>
      <c r="AF4" s="4">
        <v>75</v>
      </c>
      <c r="AG4" s="13">
        <v>0.57333333333333336</v>
      </c>
      <c r="AH4" s="5">
        <v>6</v>
      </c>
      <c r="AJ4" s="50">
        <v>2</v>
      </c>
      <c r="AK4" s="20" t="s">
        <v>73</v>
      </c>
      <c r="AL4" s="4">
        <v>50</v>
      </c>
      <c r="AM4" s="4">
        <v>89</v>
      </c>
      <c r="AN4" s="13">
        <v>0.5617977528089888</v>
      </c>
      <c r="AO4" s="5">
        <v>3</v>
      </c>
      <c r="AQ4" s="50"/>
      <c r="AR4" s="20"/>
      <c r="AS4" s="4"/>
      <c r="AT4" s="4"/>
      <c r="AU4" s="13"/>
      <c r="AV4" s="5"/>
      <c r="AX4" s="50">
        <v>2</v>
      </c>
      <c r="AY4" s="20" t="s">
        <v>69</v>
      </c>
      <c r="AZ4" s="4">
        <v>72</v>
      </c>
      <c r="BA4" s="4">
        <v>132</v>
      </c>
      <c r="BB4" s="13">
        <v>0.54545454545454541</v>
      </c>
      <c r="BC4" s="5">
        <v>9</v>
      </c>
      <c r="BE4" s="50">
        <v>2</v>
      </c>
      <c r="BF4" s="20" t="s">
        <v>73</v>
      </c>
      <c r="BG4" s="4">
        <v>84</v>
      </c>
      <c r="BH4" s="4">
        <v>151</v>
      </c>
      <c r="BI4" s="13">
        <v>0.55629139072847678</v>
      </c>
      <c r="BJ4" s="5">
        <v>9</v>
      </c>
      <c r="BL4" s="50">
        <v>2</v>
      </c>
      <c r="BM4" s="20" t="s">
        <v>69</v>
      </c>
      <c r="BN4" s="4">
        <v>94</v>
      </c>
      <c r="BO4" s="4">
        <v>170</v>
      </c>
      <c r="BP4" s="13">
        <v>0.55294117647058827</v>
      </c>
      <c r="BQ4" s="5">
        <v>10</v>
      </c>
      <c r="BS4" s="50">
        <v>2</v>
      </c>
      <c r="BT4" s="20" t="s">
        <v>63</v>
      </c>
      <c r="BU4" s="4">
        <v>102</v>
      </c>
      <c r="BV4" s="4">
        <v>189</v>
      </c>
      <c r="BW4" s="13">
        <v>0.53968253968253965</v>
      </c>
      <c r="BX4" s="5">
        <v>9</v>
      </c>
      <c r="BZ4" s="50">
        <v>2</v>
      </c>
      <c r="CA4" s="20" t="s">
        <v>63</v>
      </c>
      <c r="CB4" s="4">
        <v>114</v>
      </c>
      <c r="CC4" s="4">
        <v>212</v>
      </c>
      <c r="CD4" s="13">
        <v>0.53773584905660377</v>
      </c>
      <c r="CE4" s="5">
        <v>9</v>
      </c>
      <c r="CG4" s="50">
        <v>2</v>
      </c>
      <c r="CH4" s="20" t="s">
        <v>63</v>
      </c>
      <c r="CI4" s="4">
        <v>131</v>
      </c>
      <c r="CJ4" s="4">
        <v>238</v>
      </c>
      <c r="CK4" s="13">
        <v>0.55042016806722693</v>
      </c>
      <c r="CL4" s="5">
        <v>11</v>
      </c>
      <c r="CN4" s="50">
        <v>2</v>
      </c>
      <c r="CO4" s="20" t="s">
        <v>63</v>
      </c>
      <c r="CP4" s="4">
        <v>142</v>
      </c>
      <c r="CQ4" s="4">
        <v>259</v>
      </c>
      <c r="CR4" s="13">
        <v>0.54826254826254828</v>
      </c>
      <c r="CS4" s="5">
        <v>11</v>
      </c>
      <c r="CU4" s="50">
        <v>2</v>
      </c>
      <c r="CV4" s="20" t="s">
        <v>73</v>
      </c>
      <c r="CW4" s="4">
        <v>147</v>
      </c>
      <c r="CX4" s="4">
        <v>273</v>
      </c>
      <c r="CY4" s="13">
        <v>0.53846153846153844</v>
      </c>
      <c r="CZ4" s="5">
        <v>15</v>
      </c>
      <c r="DB4" s="50">
        <v>2</v>
      </c>
      <c r="DC4" s="20" t="s">
        <v>67</v>
      </c>
      <c r="DD4" s="4">
        <v>159</v>
      </c>
      <c r="DE4" s="4">
        <v>292</v>
      </c>
      <c r="DF4" s="13">
        <v>0.54452054794520544</v>
      </c>
      <c r="DG4" s="5">
        <v>16</v>
      </c>
      <c r="DH4" s="31"/>
      <c r="DI4" s="50"/>
      <c r="DJ4" s="20"/>
      <c r="DK4" s="4"/>
      <c r="DL4" s="4"/>
      <c r="DM4" s="13"/>
      <c r="DN4" s="5"/>
      <c r="DO4" s="31"/>
      <c r="DP4" s="50"/>
      <c r="DQ4" s="20"/>
      <c r="DR4" s="4"/>
      <c r="DS4" s="4"/>
      <c r="DT4" s="13"/>
      <c r="DU4" s="5"/>
      <c r="DW4" s="50"/>
      <c r="DX4" s="20"/>
      <c r="DY4" s="4"/>
      <c r="DZ4" s="4"/>
      <c r="EA4" s="13"/>
      <c r="EB4" s="5"/>
      <c r="ED4" s="50"/>
      <c r="EE4" s="20"/>
      <c r="EF4" s="4"/>
      <c r="EG4" s="4"/>
      <c r="EH4" s="13"/>
      <c r="EI4" s="5"/>
      <c r="EK4" s="50"/>
      <c r="EL4" s="20"/>
      <c r="EM4" s="4"/>
      <c r="EN4" s="4"/>
      <c r="EO4" s="13"/>
      <c r="EP4" s="5"/>
    </row>
    <row r="5" spans="1:146" x14ac:dyDescent="0.25">
      <c r="A5" s="50"/>
      <c r="B5" s="20" t="s">
        <v>54</v>
      </c>
      <c r="C5" s="4">
        <v>5</v>
      </c>
      <c r="D5" s="4">
        <v>11</v>
      </c>
      <c r="E5" s="13">
        <v>0.45454545454545453</v>
      </c>
      <c r="F5" s="5">
        <v>2</v>
      </c>
      <c r="H5" s="50" t="s">
        <v>123</v>
      </c>
      <c r="I5" s="20" t="s">
        <v>60</v>
      </c>
      <c r="J5" s="4">
        <v>11</v>
      </c>
      <c r="K5" s="4">
        <v>22</v>
      </c>
      <c r="L5" s="13">
        <v>0.5</v>
      </c>
      <c r="M5" s="5">
        <v>2</v>
      </c>
      <c r="O5" s="50">
        <v>3</v>
      </c>
      <c r="P5" s="20" t="s">
        <v>63</v>
      </c>
      <c r="Q5" s="4">
        <v>25</v>
      </c>
      <c r="R5" s="4">
        <v>41</v>
      </c>
      <c r="S5" s="13">
        <v>0.6097560975609756</v>
      </c>
      <c r="T5" s="5">
        <v>5</v>
      </c>
      <c r="V5" s="50">
        <v>3</v>
      </c>
      <c r="W5" s="20" t="s">
        <v>57</v>
      </c>
      <c r="X5" s="4">
        <v>33</v>
      </c>
      <c r="Y5" s="4">
        <v>59</v>
      </c>
      <c r="Z5" s="13">
        <v>0.55932203389830504</v>
      </c>
      <c r="AA5" s="5">
        <v>6</v>
      </c>
      <c r="AC5" s="50">
        <v>3</v>
      </c>
      <c r="AD5" s="20" t="s">
        <v>67</v>
      </c>
      <c r="AE5" s="4">
        <v>40</v>
      </c>
      <c r="AF5" s="4">
        <v>75</v>
      </c>
      <c r="AG5" s="13">
        <v>0.53333333333333333</v>
      </c>
      <c r="AH5" s="5">
        <v>5</v>
      </c>
      <c r="AJ5" s="50">
        <v>3</v>
      </c>
      <c r="AK5" s="20" t="s">
        <v>67</v>
      </c>
      <c r="AL5" s="4">
        <v>47</v>
      </c>
      <c r="AM5" s="4">
        <v>89</v>
      </c>
      <c r="AN5" s="13">
        <v>0.5280898876404494</v>
      </c>
      <c r="AO5" s="5">
        <v>5</v>
      </c>
      <c r="AQ5" s="50"/>
      <c r="AR5" s="20"/>
      <c r="AS5" s="4"/>
      <c r="AT5" s="4"/>
      <c r="AU5" s="13"/>
      <c r="AV5" s="5"/>
      <c r="AX5" s="50">
        <v>3</v>
      </c>
      <c r="AY5" s="20" t="s">
        <v>74</v>
      </c>
      <c r="AZ5" s="4">
        <v>69</v>
      </c>
      <c r="BA5" s="4">
        <v>132</v>
      </c>
      <c r="BB5" s="13">
        <v>0.52272727272727271</v>
      </c>
      <c r="BC5" s="5">
        <v>8</v>
      </c>
      <c r="BE5" s="50">
        <v>3</v>
      </c>
      <c r="BF5" s="20" t="s">
        <v>67</v>
      </c>
      <c r="BG5" s="4">
        <v>80</v>
      </c>
      <c r="BH5" s="4">
        <v>151</v>
      </c>
      <c r="BI5" s="13">
        <v>0.5298013245033113</v>
      </c>
      <c r="BJ5" s="5">
        <v>8</v>
      </c>
      <c r="BL5" s="50">
        <v>3</v>
      </c>
      <c r="BM5" s="20" t="s">
        <v>63</v>
      </c>
      <c r="BN5" s="4">
        <v>92</v>
      </c>
      <c r="BO5" s="4">
        <v>170</v>
      </c>
      <c r="BP5" s="13">
        <v>0.54117647058823526</v>
      </c>
      <c r="BQ5" s="5">
        <v>8</v>
      </c>
      <c r="BS5" s="50">
        <v>3</v>
      </c>
      <c r="BT5" s="20" t="s">
        <v>67</v>
      </c>
      <c r="BU5" s="4">
        <v>100</v>
      </c>
      <c r="BV5" s="4">
        <v>189</v>
      </c>
      <c r="BW5" s="13">
        <v>0.52910052910052907</v>
      </c>
      <c r="BX5" s="5">
        <v>9</v>
      </c>
      <c r="BZ5" s="50">
        <v>3</v>
      </c>
      <c r="CA5" s="20" t="s">
        <v>67</v>
      </c>
      <c r="CB5" s="4">
        <v>113</v>
      </c>
      <c r="CC5" s="4">
        <v>212</v>
      </c>
      <c r="CD5" s="13">
        <v>0.53301886792452835</v>
      </c>
      <c r="CE5" s="5">
        <v>10</v>
      </c>
      <c r="CG5" s="50">
        <v>3</v>
      </c>
      <c r="CH5" s="20" t="s">
        <v>67</v>
      </c>
      <c r="CI5" s="4">
        <v>129</v>
      </c>
      <c r="CJ5" s="4">
        <v>238</v>
      </c>
      <c r="CK5" s="13">
        <v>0.54201680672268904</v>
      </c>
      <c r="CL5" s="5">
        <v>12</v>
      </c>
      <c r="CN5" s="50">
        <v>3</v>
      </c>
      <c r="CO5" s="20" t="s">
        <v>67</v>
      </c>
      <c r="CP5" s="4">
        <v>141</v>
      </c>
      <c r="CQ5" s="4">
        <v>259</v>
      </c>
      <c r="CR5" s="13">
        <v>0.54440154440154442</v>
      </c>
      <c r="CS5" s="5">
        <v>12</v>
      </c>
      <c r="CU5" s="50">
        <v>3</v>
      </c>
      <c r="CV5" s="20" t="s">
        <v>67</v>
      </c>
      <c r="CW5" s="4">
        <v>147</v>
      </c>
      <c r="CX5" s="4">
        <v>273</v>
      </c>
      <c r="CY5" s="13">
        <v>0.53846153846153844</v>
      </c>
      <c r="CZ5" s="5">
        <v>13</v>
      </c>
      <c r="DB5" s="50">
        <v>3</v>
      </c>
      <c r="DC5" s="20" t="s">
        <v>73</v>
      </c>
      <c r="DD5" s="4">
        <v>158</v>
      </c>
      <c r="DE5" s="4">
        <v>292</v>
      </c>
      <c r="DF5" s="13">
        <v>0.54109589041095896</v>
      </c>
      <c r="DG5" s="5">
        <v>19</v>
      </c>
      <c r="DH5" s="31"/>
      <c r="DI5" s="50"/>
      <c r="DJ5" s="20"/>
      <c r="DK5" s="4"/>
      <c r="DL5" s="4"/>
      <c r="DM5" s="13"/>
      <c r="DN5" s="5"/>
      <c r="DO5" s="31"/>
      <c r="DP5" s="50"/>
      <c r="DQ5" s="20"/>
      <c r="DR5" s="4"/>
      <c r="DS5" s="4"/>
      <c r="DT5" s="13"/>
      <c r="DU5" s="5"/>
      <c r="DW5" s="50"/>
      <c r="DX5" s="20"/>
      <c r="DY5" s="4"/>
      <c r="DZ5" s="4"/>
      <c r="EA5" s="13"/>
      <c r="EB5" s="5"/>
      <c r="ED5" s="50"/>
      <c r="EE5" s="20"/>
      <c r="EF5" s="4"/>
      <c r="EG5" s="4"/>
      <c r="EH5" s="13"/>
      <c r="EI5" s="5"/>
      <c r="EK5" s="50"/>
      <c r="EL5" s="20"/>
      <c r="EM5" s="4"/>
      <c r="EN5" s="4"/>
      <c r="EO5" s="13"/>
      <c r="EP5" s="5"/>
    </row>
    <row r="6" spans="1:146" x14ac:dyDescent="0.25">
      <c r="A6" s="50"/>
      <c r="B6" s="20" t="s">
        <v>55</v>
      </c>
      <c r="C6" s="4">
        <v>5</v>
      </c>
      <c r="D6" s="4">
        <v>11</v>
      </c>
      <c r="E6" s="13">
        <v>0.45454545454545453</v>
      </c>
      <c r="F6" s="5">
        <v>1</v>
      </c>
      <c r="H6" s="50" t="s">
        <v>123</v>
      </c>
      <c r="I6" s="20" t="s">
        <v>67</v>
      </c>
      <c r="J6" s="4">
        <v>11</v>
      </c>
      <c r="K6" s="4">
        <v>22</v>
      </c>
      <c r="L6" s="13">
        <v>0.5</v>
      </c>
      <c r="M6" s="5">
        <v>2</v>
      </c>
      <c r="O6" s="50">
        <v>4</v>
      </c>
      <c r="P6" s="20" t="s">
        <v>73</v>
      </c>
      <c r="Q6" s="4">
        <v>25</v>
      </c>
      <c r="R6" s="4">
        <v>41</v>
      </c>
      <c r="S6" s="13">
        <v>0.6097560975609756</v>
      </c>
      <c r="T6" s="5">
        <v>2</v>
      </c>
      <c r="V6" s="50">
        <v>4</v>
      </c>
      <c r="W6" s="20" t="s">
        <v>63</v>
      </c>
      <c r="X6" s="4">
        <v>33</v>
      </c>
      <c r="Y6" s="4">
        <v>59</v>
      </c>
      <c r="Z6" s="13">
        <v>0.55932203389830504</v>
      </c>
      <c r="AA6" s="5">
        <v>5</v>
      </c>
      <c r="AC6" s="50">
        <v>4</v>
      </c>
      <c r="AD6" s="20" t="s">
        <v>74</v>
      </c>
      <c r="AE6" s="4">
        <v>40</v>
      </c>
      <c r="AF6" s="4">
        <v>75</v>
      </c>
      <c r="AG6" s="13">
        <v>0.53333333333333333</v>
      </c>
      <c r="AH6" s="5">
        <v>2</v>
      </c>
      <c r="AJ6" s="50">
        <v>4</v>
      </c>
      <c r="AK6" s="20" t="s">
        <v>74</v>
      </c>
      <c r="AL6" s="4">
        <v>46</v>
      </c>
      <c r="AM6" s="4">
        <v>89</v>
      </c>
      <c r="AN6" s="13">
        <v>0.5168539325842697</v>
      </c>
      <c r="AO6" s="5">
        <v>2</v>
      </c>
      <c r="AQ6" s="50"/>
      <c r="AR6" s="20"/>
      <c r="AS6" s="4"/>
      <c r="AT6" s="4"/>
      <c r="AU6" s="13"/>
      <c r="AV6" s="5"/>
      <c r="AX6" s="50">
        <v>4</v>
      </c>
      <c r="AY6" s="20" t="s">
        <v>63</v>
      </c>
      <c r="AZ6" s="4">
        <v>68</v>
      </c>
      <c r="BA6" s="4">
        <v>132</v>
      </c>
      <c r="BB6" s="13">
        <v>0.51515151515151514</v>
      </c>
      <c r="BC6" s="5">
        <v>6</v>
      </c>
      <c r="BE6" s="50">
        <v>4</v>
      </c>
      <c r="BF6" s="20" t="s">
        <v>74</v>
      </c>
      <c r="BG6" s="4">
        <v>78</v>
      </c>
      <c r="BH6" s="4">
        <v>151</v>
      </c>
      <c r="BI6" s="13">
        <v>0.51655629139072845</v>
      </c>
      <c r="BJ6" s="5">
        <v>9</v>
      </c>
      <c r="BL6" s="50">
        <v>4</v>
      </c>
      <c r="BM6" s="20" t="s">
        <v>74</v>
      </c>
      <c r="BN6" s="4">
        <v>89</v>
      </c>
      <c r="BO6" s="4">
        <v>170</v>
      </c>
      <c r="BP6" s="13">
        <v>0.52352941176470591</v>
      </c>
      <c r="BQ6" s="5">
        <v>11</v>
      </c>
      <c r="BS6" s="50">
        <v>4</v>
      </c>
      <c r="BT6" s="20" t="s">
        <v>69</v>
      </c>
      <c r="BU6" s="4">
        <v>99</v>
      </c>
      <c r="BV6" s="4">
        <v>189</v>
      </c>
      <c r="BW6" s="13">
        <v>0.52380952380952384</v>
      </c>
      <c r="BX6" s="5">
        <v>10</v>
      </c>
      <c r="BZ6" s="50">
        <v>4</v>
      </c>
      <c r="CA6" s="20" t="s">
        <v>69</v>
      </c>
      <c r="CB6" s="4">
        <v>112</v>
      </c>
      <c r="CC6" s="4">
        <v>212</v>
      </c>
      <c r="CD6" s="13">
        <v>0.52830188679245282</v>
      </c>
      <c r="CE6" s="5">
        <v>11</v>
      </c>
      <c r="CG6" s="50">
        <v>4</v>
      </c>
      <c r="CH6" s="20" t="s">
        <v>57</v>
      </c>
      <c r="CI6" s="4">
        <v>122</v>
      </c>
      <c r="CJ6" s="4">
        <v>238</v>
      </c>
      <c r="CK6" s="13">
        <v>0.51260504201680668</v>
      </c>
      <c r="CL6" s="5">
        <v>17</v>
      </c>
      <c r="CN6" s="50">
        <v>4</v>
      </c>
      <c r="CO6" s="20" t="s">
        <v>57</v>
      </c>
      <c r="CP6" s="4">
        <v>133</v>
      </c>
      <c r="CQ6" s="4">
        <v>259</v>
      </c>
      <c r="CR6" s="13">
        <v>0.51351351351351349</v>
      </c>
      <c r="CS6" s="5">
        <v>19</v>
      </c>
      <c r="CU6" s="50">
        <v>4</v>
      </c>
      <c r="CV6" s="20" t="s">
        <v>60</v>
      </c>
      <c r="CW6" s="4">
        <v>141</v>
      </c>
      <c r="CX6" s="4">
        <v>273</v>
      </c>
      <c r="CY6" s="13">
        <v>0.51648351648351654</v>
      </c>
      <c r="CZ6" s="5">
        <v>13</v>
      </c>
      <c r="DB6" s="50">
        <v>4</v>
      </c>
      <c r="DC6" s="20" t="s">
        <v>60</v>
      </c>
      <c r="DD6" s="4">
        <v>149</v>
      </c>
      <c r="DE6" s="4">
        <v>292</v>
      </c>
      <c r="DF6" s="13">
        <v>0.51027397260273977</v>
      </c>
      <c r="DG6" s="5">
        <v>16</v>
      </c>
      <c r="DH6" s="31"/>
      <c r="DI6" s="50"/>
      <c r="DJ6" s="20"/>
      <c r="DK6" s="4"/>
      <c r="DL6" s="4"/>
      <c r="DM6" s="13"/>
      <c r="DN6" s="5"/>
      <c r="DO6" s="31"/>
      <c r="DP6" s="50"/>
      <c r="DQ6" s="20"/>
      <c r="DR6" s="4"/>
      <c r="DS6" s="4"/>
      <c r="DT6" s="13"/>
      <c r="DU6" s="5"/>
      <c r="DW6" s="50"/>
      <c r="DX6" s="20"/>
      <c r="DY6" s="4"/>
      <c r="DZ6" s="4"/>
      <c r="EA6" s="13"/>
      <c r="EB6" s="5"/>
      <c r="ED6" s="50"/>
      <c r="EE6" s="20"/>
      <c r="EF6" s="4"/>
      <c r="EG6" s="4"/>
      <c r="EH6" s="13"/>
      <c r="EI6" s="5"/>
      <c r="EK6" s="50"/>
      <c r="EL6" s="20"/>
      <c r="EM6" s="4"/>
      <c r="EN6" s="4"/>
      <c r="EO6" s="13"/>
      <c r="EP6" s="5"/>
    </row>
    <row r="7" spans="1:146" x14ac:dyDescent="0.25">
      <c r="A7" s="50"/>
      <c r="B7" s="20" t="s">
        <v>57</v>
      </c>
      <c r="C7" s="4">
        <v>5</v>
      </c>
      <c r="D7" s="4">
        <v>11</v>
      </c>
      <c r="E7" s="13">
        <v>0.45454545454545453</v>
      </c>
      <c r="F7" s="5">
        <v>1</v>
      </c>
      <c r="H7" s="50">
        <v>5</v>
      </c>
      <c r="I7" s="20" t="s">
        <v>68</v>
      </c>
      <c r="J7" s="4">
        <v>11</v>
      </c>
      <c r="K7" s="4">
        <v>22</v>
      </c>
      <c r="L7" s="13">
        <v>0.5</v>
      </c>
      <c r="M7" s="5">
        <v>1</v>
      </c>
      <c r="O7" s="50">
        <v>5</v>
      </c>
      <c r="P7" s="20" t="s">
        <v>60</v>
      </c>
      <c r="Q7" s="4">
        <v>23</v>
      </c>
      <c r="R7" s="4">
        <v>41</v>
      </c>
      <c r="S7" s="13">
        <v>0.56097560975609762</v>
      </c>
      <c r="T7" s="5">
        <v>3</v>
      </c>
      <c r="V7" s="50">
        <v>5</v>
      </c>
      <c r="W7" s="20" t="s">
        <v>74</v>
      </c>
      <c r="X7" s="4">
        <v>32</v>
      </c>
      <c r="Y7" s="4">
        <v>59</v>
      </c>
      <c r="Z7" s="13">
        <v>0.5423728813559322</v>
      </c>
      <c r="AA7" s="5">
        <v>1</v>
      </c>
      <c r="AC7" s="50">
        <v>5</v>
      </c>
      <c r="AD7" s="20" t="s">
        <v>75</v>
      </c>
      <c r="AE7" s="4">
        <v>39</v>
      </c>
      <c r="AF7" s="4">
        <v>75</v>
      </c>
      <c r="AG7" s="13">
        <v>0.52</v>
      </c>
      <c r="AH7" s="5">
        <v>4</v>
      </c>
      <c r="AJ7" s="50" t="s">
        <v>250</v>
      </c>
      <c r="AK7" s="20" t="s">
        <v>75</v>
      </c>
      <c r="AL7" s="4">
        <v>45</v>
      </c>
      <c r="AM7" s="4">
        <v>89</v>
      </c>
      <c r="AN7" s="13">
        <v>0.5056179775280899</v>
      </c>
      <c r="AO7" s="5">
        <v>4</v>
      </c>
      <c r="AQ7" s="50"/>
      <c r="AR7" s="20"/>
      <c r="AS7" s="4"/>
      <c r="AT7" s="4"/>
      <c r="AU7" s="13"/>
      <c r="AV7" s="5"/>
      <c r="AX7" s="50">
        <v>5</v>
      </c>
      <c r="AY7" s="20" t="s">
        <v>75</v>
      </c>
      <c r="AZ7" s="4">
        <v>68</v>
      </c>
      <c r="BA7" s="4">
        <v>132</v>
      </c>
      <c r="BB7" s="13">
        <v>0.51515151515151514</v>
      </c>
      <c r="BC7" s="5">
        <v>5</v>
      </c>
      <c r="BE7" s="50">
        <v>5</v>
      </c>
      <c r="BF7" s="20" t="s">
        <v>63</v>
      </c>
      <c r="BG7" s="4">
        <v>78</v>
      </c>
      <c r="BH7" s="4">
        <v>151</v>
      </c>
      <c r="BI7" s="13">
        <v>0.51655629139072845</v>
      </c>
      <c r="BJ7" s="5">
        <v>6</v>
      </c>
      <c r="BL7" s="50">
        <v>5</v>
      </c>
      <c r="BM7" s="20" t="s">
        <v>67</v>
      </c>
      <c r="BN7" s="4">
        <v>89</v>
      </c>
      <c r="BO7" s="4">
        <v>170</v>
      </c>
      <c r="BP7" s="13">
        <v>0.52352941176470591</v>
      </c>
      <c r="BQ7" s="5">
        <v>8</v>
      </c>
      <c r="BS7" s="50">
        <v>5</v>
      </c>
      <c r="BT7" s="20" t="s">
        <v>74</v>
      </c>
      <c r="BU7" s="4">
        <v>98</v>
      </c>
      <c r="BV7" s="4">
        <v>189</v>
      </c>
      <c r="BW7" s="13">
        <v>0.51851851851851849</v>
      </c>
      <c r="BX7" s="5">
        <v>12</v>
      </c>
      <c r="BZ7" s="50">
        <v>5</v>
      </c>
      <c r="CA7" s="20" t="s">
        <v>57</v>
      </c>
      <c r="CB7" s="4">
        <v>110</v>
      </c>
      <c r="CC7" s="4">
        <v>212</v>
      </c>
      <c r="CD7" s="13">
        <v>0.51886792452830188</v>
      </c>
      <c r="CE7" s="5">
        <v>16</v>
      </c>
      <c r="CG7" s="50">
        <v>5</v>
      </c>
      <c r="CH7" s="20" t="s">
        <v>69</v>
      </c>
      <c r="CI7" s="4">
        <v>121</v>
      </c>
      <c r="CJ7" s="4">
        <v>238</v>
      </c>
      <c r="CK7" s="13">
        <v>0.50840336134453779</v>
      </c>
      <c r="CL7" s="5">
        <v>11</v>
      </c>
      <c r="CN7" s="50">
        <v>5</v>
      </c>
      <c r="CO7" s="20" t="s">
        <v>60</v>
      </c>
      <c r="CP7" s="4">
        <v>132</v>
      </c>
      <c r="CQ7" s="4">
        <v>259</v>
      </c>
      <c r="CR7" s="13">
        <v>0.50965250965250963</v>
      </c>
      <c r="CS7" s="5">
        <v>12</v>
      </c>
      <c r="CU7" s="50">
        <v>5</v>
      </c>
      <c r="CV7" s="20" t="s">
        <v>75</v>
      </c>
      <c r="CW7" s="4">
        <v>139</v>
      </c>
      <c r="CX7" s="4">
        <v>273</v>
      </c>
      <c r="CY7" s="13">
        <v>0.50915750915750912</v>
      </c>
      <c r="CZ7" s="5">
        <v>13</v>
      </c>
      <c r="DB7" s="50">
        <v>5</v>
      </c>
      <c r="DC7" s="20" t="s">
        <v>75</v>
      </c>
      <c r="DD7" s="4">
        <v>148</v>
      </c>
      <c r="DE7" s="4">
        <v>292</v>
      </c>
      <c r="DF7" s="13">
        <v>0.50684931506849318</v>
      </c>
      <c r="DG7" s="5">
        <v>16</v>
      </c>
      <c r="DH7" s="31"/>
      <c r="DI7" s="50"/>
      <c r="DJ7" s="20"/>
      <c r="DK7" s="4"/>
      <c r="DL7" s="4"/>
      <c r="DM7" s="13"/>
      <c r="DN7" s="5"/>
      <c r="DO7" s="31"/>
      <c r="DP7" s="50"/>
      <c r="DQ7" s="20"/>
      <c r="DR7" s="4"/>
      <c r="DS7" s="4"/>
      <c r="DT7" s="13"/>
      <c r="DU7" s="5"/>
      <c r="DW7" s="50"/>
      <c r="DX7" s="20"/>
      <c r="DY7" s="4"/>
      <c r="DZ7" s="4"/>
      <c r="EA7" s="13"/>
      <c r="EB7" s="5"/>
      <c r="ED7" s="50"/>
      <c r="EE7" s="20"/>
      <c r="EF7" s="4"/>
      <c r="EG7" s="4"/>
      <c r="EH7" s="13"/>
      <c r="EI7" s="5"/>
      <c r="EK7" s="50"/>
      <c r="EL7" s="20"/>
      <c r="EM7" s="4"/>
      <c r="EN7" s="4"/>
      <c r="EO7" s="13"/>
      <c r="EP7" s="5"/>
    </row>
    <row r="8" spans="1:146" x14ac:dyDescent="0.25">
      <c r="A8" s="50"/>
      <c r="B8" s="20" t="s">
        <v>58</v>
      </c>
      <c r="C8" s="4">
        <v>5</v>
      </c>
      <c r="D8" s="4">
        <v>11</v>
      </c>
      <c r="E8" s="13">
        <v>0.45454545454545453</v>
      </c>
      <c r="F8" s="5">
        <v>1</v>
      </c>
      <c r="H8" s="50" t="s">
        <v>124</v>
      </c>
      <c r="I8" s="20" t="s">
        <v>58</v>
      </c>
      <c r="J8" s="4">
        <v>10</v>
      </c>
      <c r="K8" s="4">
        <v>22</v>
      </c>
      <c r="L8" s="13">
        <v>0.45454545454545453</v>
      </c>
      <c r="M8" s="5">
        <v>2</v>
      </c>
      <c r="O8" s="50">
        <v>6</v>
      </c>
      <c r="P8" s="20" t="s">
        <v>75</v>
      </c>
      <c r="Q8" s="4">
        <v>23</v>
      </c>
      <c r="R8" s="4">
        <v>41</v>
      </c>
      <c r="S8" s="13">
        <v>0.56097560975609762</v>
      </c>
      <c r="T8" s="5">
        <v>2</v>
      </c>
      <c r="V8" s="50">
        <v>6</v>
      </c>
      <c r="W8" s="20" t="s">
        <v>75</v>
      </c>
      <c r="X8" s="4">
        <v>31</v>
      </c>
      <c r="Y8" s="4">
        <v>59</v>
      </c>
      <c r="Z8" s="13">
        <v>0.52542372881355937</v>
      </c>
      <c r="AA8" s="5">
        <v>3</v>
      </c>
      <c r="AC8" s="50">
        <v>6</v>
      </c>
      <c r="AD8" s="20" t="s">
        <v>57</v>
      </c>
      <c r="AE8" s="4">
        <v>36</v>
      </c>
      <c r="AF8" s="4">
        <v>75</v>
      </c>
      <c r="AG8" s="13">
        <v>0.48</v>
      </c>
      <c r="AH8" s="5">
        <v>6</v>
      </c>
      <c r="AJ8" s="50" t="s">
        <v>250</v>
      </c>
      <c r="AK8" s="20" t="s">
        <v>69</v>
      </c>
      <c r="AL8" s="4">
        <v>45</v>
      </c>
      <c r="AM8" s="4">
        <v>89</v>
      </c>
      <c r="AN8" s="13">
        <v>0.5056179775280899</v>
      </c>
      <c r="AO8" s="5">
        <v>4</v>
      </c>
      <c r="AQ8" s="50"/>
      <c r="AR8" s="20"/>
      <c r="AS8" s="4"/>
      <c r="AT8" s="4"/>
      <c r="AU8" s="13"/>
      <c r="AV8" s="5"/>
      <c r="AX8" s="50">
        <v>6</v>
      </c>
      <c r="AY8" s="20" t="s">
        <v>67</v>
      </c>
      <c r="AZ8" s="4">
        <v>67</v>
      </c>
      <c r="BA8" s="4">
        <v>132</v>
      </c>
      <c r="BB8" s="13">
        <v>0.50757575757575757</v>
      </c>
      <c r="BC8" s="5">
        <v>6</v>
      </c>
      <c r="BE8" s="50">
        <v>6</v>
      </c>
      <c r="BF8" s="20" t="s">
        <v>55</v>
      </c>
      <c r="BG8" s="4">
        <v>76</v>
      </c>
      <c r="BH8" s="4">
        <v>151</v>
      </c>
      <c r="BI8" s="13">
        <v>0.50331125827814571</v>
      </c>
      <c r="BJ8" s="5">
        <v>6</v>
      </c>
      <c r="BL8" s="50">
        <v>6</v>
      </c>
      <c r="BM8" s="20" t="s">
        <v>57</v>
      </c>
      <c r="BN8" s="4">
        <v>87</v>
      </c>
      <c r="BO8" s="4">
        <v>170</v>
      </c>
      <c r="BP8" s="13">
        <v>0.5117647058823529</v>
      </c>
      <c r="BQ8" s="5">
        <v>13</v>
      </c>
      <c r="BS8" s="50">
        <v>6</v>
      </c>
      <c r="BT8" s="20" t="s">
        <v>57</v>
      </c>
      <c r="BU8" s="4">
        <v>97</v>
      </c>
      <c r="BV8" s="4">
        <v>189</v>
      </c>
      <c r="BW8" s="13">
        <v>0.51322751322751325</v>
      </c>
      <c r="BX8" s="5">
        <v>14</v>
      </c>
      <c r="BZ8" s="50">
        <v>6</v>
      </c>
      <c r="CA8" s="20" t="s">
        <v>74</v>
      </c>
      <c r="CB8" s="4">
        <v>108</v>
      </c>
      <c r="CC8" s="4">
        <v>212</v>
      </c>
      <c r="CD8" s="13">
        <v>0.50943396226415094</v>
      </c>
      <c r="CE8" s="5">
        <v>14</v>
      </c>
      <c r="CG8" s="50">
        <v>6</v>
      </c>
      <c r="CH8" s="20" t="s">
        <v>75</v>
      </c>
      <c r="CI8" s="4">
        <v>119</v>
      </c>
      <c r="CJ8" s="4">
        <v>238</v>
      </c>
      <c r="CK8" s="13">
        <v>0.5</v>
      </c>
      <c r="CL8" s="5">
        <v>8</v>
      </c>
      <c r="CN8" s="50">
        <v>6</v>
      </c>
      <c r="CO8" s="20" t="s">
        <v>75</v>
      </c>
      <c r="CP8" s="4">
        <v>131</v>
      </c>
      <c r="CQ8" s="4">
        <v>259</v>
      </c>
      <c r="CR8" s="13">
        <v>0.50579150579150578</v>
      </c>
      <c r="CS8" s="5">
        <v>10</v>
      </c>
      <c r="CU8" s="50">
        <v>6</v>
      </c>
      <c r="CV8" s="20" t="s">
        <v>57</v>
      </c>
      <c r="CW8" s="4">
        <v>136</v>
      </c>
      <c r="CX8" s="4">
        <v>273</v>
      </c>
      <c r="CY8" s="13">
        <v>0.49816849816849818</v>
      </c>
      <c r="CZ8" s="5">
        <v>20</v>
      </c>
      <c r="DB8" s="50">
        <v>6</v>
      </c>
      <c r="DC8" s="20" t="s">
        <v>74</v>
      </c>
      <c r="DD8" s="4">
        <v>147</v>
      </c>
      <c r="DE8" s="4">
        <v>292</v>
      </c>
      <c r="DF8" s="13">
        <v>0.50342465753424659</v>
      </c>
      <c r="DG8" s="5">
        <v>17</v>
      </c>
      <c r="DH8" s="31"/>
      <c r="DI8" s="50"/>
      <c r="DJ8" s="20"/>
      <c r="DK8" s="4"/>
      <c r="DL8" s="4"/>
      <c r="DM8" s="13"/>
      <c r="DN8" s="5"/>
      <c r="DO8" s="31"/>
      <c r="DP8" s="50"/>
      <c r="DQ8" s="20"/>
      <c r="DR8" s="4"/>
      <c r="DS8" s="4"/>
      <c r="DT8" s="13"/>
      <c r="DU8" s="5"/>
      <c r="DW8" s="50"/>
      <c r="DX8" s="20"/>
      <c r="DY8" s="4"/>
      <c r="DZ8" s="4"/>
      <c r="EA8" s="13"/>
      <c r="EB8" s="5"/>
      <c r="ED8" s="50"/>
      <c r="EE8" s="20"/>
      <c r="EF8" s="4"/>
      <c r="EG8" s="4"/>
      <c r="EH8" s="13"/>
      <c r="EI8" s="5"/>
      <c r="EK8" s="50"/>
      <c r="EL8" s="20"/>
      <c r="EM8" s="4"/>
      <c r="EN8" s="4"/>
      <c r="EO8" s="13"/>
      <c r="EP8" s="5"/>
    </row>
    <row r="9" spans="1:146" x14ac:dyDescent="0.25">
      <c r="A9" s="50"/>
      <c r="B9" s="20" t="s">
        <v>62</v>
      </c>
      <c r="C9" s="4">
        <v>5</v>
      </c>
      <c r="D9" s="4">
        <v>11</v>
      </c>
      <c r="E9" s="13">
        <v>0.45454545454545453</v>
      </c>
      <c r="F9" s="5">
        <v>1</v>
      </c>
      <c r="H9" s="50" t="s">
        <v>124</v>
      </c>
      <c r="I9" s="20" t="s">
        <v>62</v>
      </c>
      <c r="J9" s="4">
        <v>10</v>
      </c>
      <c r="K9" s="4">
        <v>22</v>
      </c>
      <c r="L9" s="13">
        <v>0.45454545454545453</v>
      </c>
      <c r="M9" s="5">
        <v>2</v>
      </c>
      <c r="O9" s="50">
        <v>7</v>
      </c>
      <c r="P9" s="20" t="s">
        <v>70</v>
      </c>
      <c r="Q9" s="4">
        <v>21</v>
      </c>
      <c r="R9" s="4">
        <v>41</v>
      </c>
      <c r="S9" s="13">
        <v>0.51219512195121952</v>
      </c>
      <c r="T9" s="5">
        <v>4</v>
      </c>
      <c r="V9" s="50">
        <v>7</v>
      </c>
      <c r="W9" s="20" t="s">
        <v>70</v>
      </c>
      <c r="X9" s="4">
        <v>29</v>
      </c>
      <c r="Y9" s="4">
        <v>59</v>
      </c>
      <c r="Z9" s="13">
        <v>0.49152542372881358</v>
      </c>
      <c r="AA9" s="5">
        <v>5</v>
      </c>
      <c r="AC9" s="50">
        <v>7</v>
      </c>
      <c r="AD9" s="20" t="s">
        <v>69</v>
      </c>
      <c r="AE9" s="4">
        <v>35</v>
      </c>
      <c r="AF9" s="4">
        <v>75</v>
      </c>
      <c r="AG9" s="13">
        <v>0.46666666666666667</v>
      </c>
      <c r="AH9" s="5">
        <v>4</v>
      </c>
      <c r="AJ9" s="50">
        <v>7</v>
      </c>
      <c r="AK9" s="20" t="s">
        <v>57</v>
      </c>
      <c r="AL9" s="4">
        <v>40</v>
      </c>
      <c r="AM9" s="4">
        <v>89</v>
      </c>
      <c r="AN9" s="13">
        <v>0.449438202247191</v>
      </c>
      <c r="AO9" s="5">
        <v>6</v>
      </c>
      <c r="AQ9" s="50"/>
      <c r="AR9" s="20"/>
      <c r="AS9" s="4"/>
      <c r="AT9" s="4"/>
      <c r="AU9" s="13"/>
      <c r="AV9" s="5"/>
      <c r="AX9" s="50">
        <v>7</v>
      </c>
      <c r="AY9" s="20" t="s">
        <v>55</v>
      </c>
      <c r="AZ9" s="4">
        <v>66</v>
      </c>
      <c r="BA9" s="4">
        <v>132</v>
      </c>
      <c r="BB9" s="13">
        <v>0.5</v>
      </c>
      <c r="BC9" s="5">
        <v>5</v>
      </c>
      <c r="BE9" s="50">
        <v>7</v>
      </c>
      <c r="BF9" s="20" t="s">
        <v>57</v>
      </c>
      <c r="BG9" s="4">
        <v>75</v>
      </c>
      <c r="BH9" s="4">
        <v>151</v>
      </c>
      <c r="BI9" s="13">
        <v>0.49668874172185429</v>
      </c>
      <c r="BJ9" s="5">
        <v>11</v>
      </c>
      <c r="BL9" s="50">
        <v>7</v>
      </c>
      <c r="BM9" s="20" t="s">
        <v>55</v>
      </c>
      <c r="BN9" s="4">
        <v>87</v>
      </c>
      <c r="BO9" s="4">
        <v>170</v>
      </c>
      <c r="BP9" s="13">
        <v>0.5117647058823529</v>
      </c>
      <c r="BQ9" s="5">
        <v>8</v>
      </c>
      <c r="BS9" s="50">
        <v>7</v>
      </c>
      <c r="BT9" s="20" t="s">
        <v>55</v>
      </c>
      <c r="BU9" s="4">
        <v>96</v>
      </c>
      <c r="BV9" s="4">
        <v>189</v>
      </c>
      <c r="BW9" s="13">
        <v>0.50793650793650791</v>
      </c>
      <c r="BX9" s="5">
        <v>9</v>
      </c>
      <c r="BZ9" s="50">
        <v>7</v>
      </c>
      <c r="CA9" s="20" t="s">
        <v>55</v>
      </c>
      <c r="CB9" s="4">
        <v>105</v>
      </c>
      <c r="CC9" s="4">
        <v>212</v>
      </c>
      <c r="CD9" s="13">
        <v>0.49528301886792453</v>
      </c>
      <c r="CE9" s="5">
        <v>9</v>
      </c>
      <c r="CG9" s="50">
        <v>7</v>
      </c>
      <c r="CH9" s="20" t="s">
        <v>74</v>
      </c>
      <c r="CI9" s="4">
        <v>118</v>
      </c>
      <c r="CJ9" s="4">
        <v>238</v>
      </c>
      <c r="CK9" s="13">
        <v>0.49579831932773111</v>
      </c>
      <c r="CL9" s="5">
        <v>16</v>
      </c>
      <c r="CN9" s="50">
        <v>7</v>
      </c>
      <c r="CO9" s="20" t="s">
        <v>62</v>
      </c>
      <c r="CP9" s="4">
        <v>130</v>
      </c>
      <c r="CQ9" s="4">
        <v>259</v>
      </c>
      <c r="CR9" s="13">
        <v>0.50193050193050193</v>
      </c>
      <c r="CS9" s="5">
        <v>14</v>
      </c>
      <c r="CU9" s="50">
        <v>7</v>
      </c>
      <c r="CV9" s="20" t="s">
        <v>62</v>
      </c>
      <c r="CW9" s="4">
        <v>136</v>
      </c>
      <c r="CX9" s="4">
        <v>273</v>
      </c>
      <c r="CY9" s="13">
        <v>0.49816849816849818</v>
      </c>
      <c r="CZ9" s="5">
        <v>15</v>
      </c>
      <c r="DB9" s="50">
        <v>7</v>
      </c>
      <c r="DC9" s="20" t="s">
        <v>57</v>
      </c>
      <c r="DD9" s="4">
        <v>145</v>
      </c>
      <c r="DE9" s="4">
        <v>292</v>
      </c>
      <c r="DF9" s="13">
        <v>0.49657534246575341</v>
      </c>
      <c r="DG9" s="5">
        <v>21</v>
      </c>
      <c r="DH9" s="31"/>
      <c r="DI9" s="50"/>
      <c r="DJ9" s="20"/>
      <c r="DK9" s="4"/>
      <c r="DL9" s="4"/>
      <c r="DM9" s="13"/>
      <c r="DN9" s="5"/>
      <c r="DO9" s="31"/>
      <c r="DP9" s="50"/>
      <c r="DQ9" s="20"/>
      <c r="DR9" s="4"/>
      <c r="DS9" s="4"/>
      <c r="DT9" s="13"/>
      <c r="DU9" s="5"/>
      <c r="DW9" s="50"/>
      <c r="DX9" s="20"/>
      <c r="DY9" s="4"/>
      <c r="DZ9" s="4"/>
      <c r="EA9" s="13"/>
      <c r="EB9" s="5"/>
      <c r="ED9" s="50"/>
      <c r="EE9" s="20"/>
      <c r="EF9" s="4"/>
      <c r="EG9" s="4"/>
      <c r="EH9" s="13"/>
      <c r="EI9" s="5"/>
      <c r="EK9" s="50"/>
      <c r="EL9" s="20"/>
      <c r="EM9" s="4"/>
      <c r="EN9" s="4"/>
      <c r="EO9" s="13"/>
      <c r="EP9" s="5"/>
    </row>
    <row r="10" spans="1:146" x14ac:dyDescent="0.25">
      <c r="A10" s="50"/>
      <c r="B10" s="20" t="s">
        <v>63</v>
      </c>
      <c r="C10" s="4">
        <v>5</v>
      </c>
      <c r="D10" s="4">
        <v>11</v>
      </c>
      <c r="E10" s="13">
        <v>0.45454545454545453</v>
      </c>
      <c r="F10" s="5">
        <v>1</v>
      </c>
      <c r="H10" s="50" t="s">
        <v>124</v>
      </c>
      <c r="I10" s="20" t="s">
        <v>65</v>
      </c>
      <c r="J10" s="4">
        <v>10</v>
      </c>
      <c r="K10" s="4">
        <v>22</v>
      </c>
      <c r="L10" s="13">
        <v>0.45454545454545453</v>
      </c>
      <c r="M10" s="5">
        <v>2</v>
      </c>
      <c r="O10" s="50">
        <v>8</v>
      </c>
      <c r="P10" s="20" t="s">
        <v>66</v>
      </c>
      <c r="Q10" s="4">
        <v>21</v>
      </c>
      <c r="R10" s="4">
        <v>41</v>
      </c>
      <c r="S10" s="13">
        <v>0.51219512195121952</v>
      </c>
      <c r="T10" s="5">
        <v>2</v>
      </c>
      <c r="V10" s="50">
        <v>8</v>
      </c>
      <c r="W10" s="20" t="s">
        <v>66</v>
      </c>
      <c r="X10" s="4">
        <v>29</v>
      </c>
      <c r="Y10" s="4">
        <v>59</v>
      </c>
      <c r="Z10" s="13">
        <v>0.49152542372881358</v>
      </c>
      <c r="AA10" s="5">
        <v>2</v>
      </c>
      <c r="AC10" s="50">
        <v>8</v>
      </c>
      <c r="AD10" s="20" t="s">
        <v>64</v>
      </c>
      <c r="AE10" s="4">
        <v>34</v>
      </c>
      <c r="AF10" s="4">
        <v>75</v>
      </c>
      <c r="AG10" s="13">
        <v>0.45333333333333331</v>
      </c>
      <c r="AH10" s="5">
        <v>3</v>
      </c>
      <c r="AJ10" s="50">
        <v>8</v>
      </c>
      <c r="AK10" s="20" t="s">
        <v>64</v>
      </c>
      <c r="AL10" s="4">
        <v>40</v>
      </c>
      <c r="AM10" s="4">
        <v>89</v>
      </c>
      <c r="AN10" s="13">
        <v>0.449438202247191</v>
      </c>
      <c r="AO10" s="5">
        <v>3</v>
      </c>
      <c r="AQ10" s="50"/>
      <c r="AR10" s="20"/>
      <c r="AS10" s="4"/>
      <c r="AT10" s="4"/>
      <c r="AU10" s="13"/>
      <c r="AV10" s="5"/>
      <c r="AX10" s="50">
        <v>8</v>
      </c>
      <c r="AY10" s="20" t="s">
        <v>57</v>
      </c>
      <c r="AZ10" s="4">
        <v>65</v>
      </c>
      <c r="BA10" s="4">
        <v>132</v>
      </c>
      <c r="BB10" s="13">
        <v>0.49242424242424243</v>
      </c>
      <c r="BC10" s="5">
        <v>11</v>
      </c>
      <c r="BE10" s="50">
        <v>8</v>
      </c>
      <c r="BF10" s="20" t="s">
        <v>72</v>
      </c>
      <c r="BG10" s="4">
        <v>75</v>
      </c>
      <c r="BH10" s="4">
        <v>151</v>
      </c>
      <c r="BI10" s="13">
        <v>0.49668874172185429</v>
      </c>
      <c r="BJ10" s="5">
        <v>8</v>
      </c>
      <c r="BL10" s="50">
        <v>8</v>
      </c>
      <c r="BM10" s="20" t="s">
        <v>75</v>
      </c>
      <c r="BN10" s="4">
        <v>87</v>
      </c>
      <c r="BO10" s="4">
        <v>170</v>
      </c>
      <c r="BP10" s="13">
        <v>0.5117647058823529</v>
      </c>
      <c r="BQ10" s="5">
        <v>6</v>
      </c>
      <c r="BS10" s="50">
        <v>8</v>
      </c>
      <c r="BT10" s="20" t="s">
        <v>75</v>
      </c>
      <c r="BU10" s="4">
        <v>94</v>
      </c>
      <c r="BV10" s="4">
        <v>189</v>
      </c>
      <c r="BW10" s="13">
        <v>0.49735449735449733</v>
      </c>
      <c r="BX10" s="5">
        <v>7</v>
      </c>
      <c r="BZ10" s="50">
        <v>8</v>
      </c>
      <c r="CA10" s="20" t="s">
        <v>75</v>
      </c>
      <c r="CB10" s="4">
        <v>105</v>
      </c>
      <c r="CC10" s="4">
        <v>212</v>
      </c>
      <c r="CD10" s="13">
        <v>0.49528301886792453</v>
      </c>
      <c r="CE10" s="5">
        <v>7</v>
      </c>
      <c r="CG10" s="50">
        <v>8</v>
      </c>
      <c r="CH10" s="20" t="s">
        <v>62</v>
      </c>
      <c r="CI10" s="4">
        <v>116</v>
      </c>
      <c r="CJ10" s="4">
        <v>238</v>
      </c>
      <c r="CK10" s="13">
        <v>0.48739495798319327</v>
      </c>
      <c r="CL10" s="5">
        <v>14</v>
      </c>
      <c r="CN10" s="50" t="s">
        <v>474</v>
      </c>
      <c r="CO10" s="20" t="s">
        <v>69</v>
      </c>
      <c r="CP10" s="4">
        <v>129</v>
      </c>
      <c r="CQ10" s="4">
        <v>259</v>
      </c>
      <c r="CR10" s="13">
        <v>0.49806949806949807</v>
      </c>
      <c r="CS10" s="5">
        <v>11</v>
      </c>
      <c r="CU10" s="50">
        <v>8</v>
      </c>
      <c r="CV10" s="20" t="s">
        <v>66</v>
      </c>
      <c r="CW10" s="4">
        <v>135</v>
      </c>
      <c r="CX10" s="4">
        <v>273</v>
      </c>
      <c r="CY10" s="13">
        <v>0.49450549450549453</v>
      </c>
      <c r="CZ10" s="5">
        <v>13</v>
      </c>
      <c r="DB10" s="50">
        <v>8</v>
      </c>
      <c r="DC10" s="20" t="s">
        <v>62</v>
      </c>
      <c r="DD10" s="4">
        <v>145</v>
      </c>
      <c r="DE10" s="4">
        <v>292</v>
      </c>
      <c r="DF10" s="13">
        <v>0.49657534246575341</v>
      </c>
      <c r="DG10" s="5">
        <v>17</v>
      </c>
      <c r="DH10" s="31"/>
      <c r="DI10" s="50"/>
      <c r="DJ10" s="20"/>
      <c r="DK10" s="4"/>
      <c r="DL10" s="4"/>
      <c r="DM10" s="13"/>
      <c r="DN10" s="5"/>
      <c r="DO10" s="31"/>
      <c r="DP10" s="50"/>
      <c r="DQ10" s="20"/>
      <c r="DR10" s="4"/>
      <c r="DS10" s="4"/>
      <c r="DT10" s="13"/>
      <c r="DU10" s="5"/>
      <c r="DW10" s="50"/>
      <c r="DX10" s="20"/>
      <c r="DY10" s="4"/>
      <c r="DZ10" s="4"/>
      <c r="EA10" s="13"/>
      <c r="EB10" s="5"/>
      <c r="ED10" s="50"/>
      <c r="EE10" s="20"/>
      <c r="EF10" s="4"/>
      <c r="EG10" s="4"/>
      <c r="EH10" s="13"/>
      <c r="EI10" s="5"/>
      <c r="EK10" s="50"/>
      <c r="EL10" s="20"/>
      <c r="EM10" s="4"/>
      <c r="EN10" s="4"/>
      <c r="EO10" s="13"/>
      <c r="EP10" s="5"/>
    </row>
    <row r="11" spans="1:146" x14ac:dyDescent="0.25">
      <c r="A11" s="50"/>
      <c r="B11" s="20" t="s">
        <v>70</v>
      </c>
      <c r="C11" s="4">
        <v>5</v>
      </c>
      <c r="D11" s="4">
        <v>11</v>
      </c>
      <c r="E11" s="13">
        <v>0.45454545454545453</v>
      </c>
      <c r="F11" s="5">
        <v>1</v>
      </c>
      <c r="H11" s="50" t="s">
        <v>124</v>
      </c>
      <c r="I11" s="20" t="s">
        <v>69</v>
      </c>
      <c r="J11" s="4">
        <v>10</v>
      </c>
      <c r="K11" s="4">
        <v>22</v>
      </c>
      <c r="L11" s="13">
        <v>0.45454545454545453</v>
      </c>
      <c r="M11" s="5">
        <v>2</v>
      </c>
      <c r="O11" s="50" t="s">
        <v>170</v>
      </c>
      <c r="P11" s="20" t="s">
        <v>65</v>
      </c>
      <c r="Q11" s="4">
        <v>20</v>
      </c>
      <c r="R11" s="4">
        <v>41</v>
      </c>
      <c r="S11" s="13">
        <v>0.48780487804878048</v>
      </c>
      <c r="T11" s="5">
        <v>4</v>
      </c>
      <c r="V11" s="50" t="s">
        <v>170</v>
      </c>
      <c r="W11" s="20" t="s">
        <v>60</v>
      </c>
      <c r="X11" s="4">
        <v>28</v>
      </c>
      <c r="Y11" s="4">
        <v>59</v>
      </c>
      <c r="Z11" s="13">
        <v>0.47457627118644069</v>
      </c>
      <c r="AA11" s="5">
        <v>3</v>
      </c>
      <c r="AC11" s="50">
        <v>9</v>
      </c>
      <c r="AD11" s="20" t="s">
        <v>66</v>
      </c>
      <c r="AE11" s="4">
        <v>34</v>
      </c>
      <c r="AF11" s="4">
        <v>75</v>
      </c>
      <c r="AG11" s="13">
        <v>0.45333333333333331</v>
      </c>
      <c r="AH11" s="5">
        <v>2</v>
      </c>
      <c r="AJ11" s="50">
        <v>9</v>
      </c>
      <c r="AK11" s="20" t="s">
        <v>72</v>
      </c>
      <c r="AL11" s="4">
        <v>39</v>
      </c>
      <c r="AM11" s="4">
        <v>89</v>
      </c>
      <c r="AN11" s="13">
        <v>0.43820224719101125</v>
      </c>
      <c r="AO11" s="5">
        <v>5</v>
      </c>
      <c r="AQ11" s="50"/>
      <c r="AR11" s="20"/>
      <c r="AS11" s="4"/>
      <c r="AT11" s="4"/>
      <c r="AU11" s="13"/>
      <c r="AV11" s="5"/>
      <c r="AX11" s="50">
        <v>9</v>
      </c>
      <c r="AY11" s="20" t="s">
        <v>54</v>
      </c>
      <c r="AZ11" s="4">
        <v>64</v>
      </c>
      <c r="BA11" s="4">
        <v>132</v>
      </c>
      <c r="BB11" s="13">
        <v>0.48484848484848486</v>
      </c>
      <c r="BC11" s="5">
        <v>8</v>
      </c>
      <c r="BE11" s="50">
        <v>9</v>
      </c>
      <c r="BF11" s="20" t="s">
        <v>75</v>
      </c>
      <c r="BG11" s="4">
        <v>75</v>
      </c>
      <c r="BH11" s="4">
        <v>151</v>
      </c>
      <c r="BI11" s="13">
        <v>0.49668874172185429</v>
      </c>
      <c r="BJ11" s="5">
        <v>5</v>
      </c>
      <c r="BL11" s="50">
        <v>9</v>
      </c>
      <c r="BM11" s="20" t="s">
        <v>60</v>
      </c>
      <c r="BN11" s="4">
        <v>85</v>
      </c>
      <c r="BO11" s="4">
        <v>170</v>
      </c>
      <c r="BP11" s="13">
        <v>0.5</v>
      </c>
      <c r="BQ11" s="5">
        <v>8</v>
      </c>
      <c r="BS11" s="50">
        <v>9</v>
      </c>
      <c r="BT11" s="20" t="s">
        <v>62</v>
      </c>
      <c r="BU11" s="4">
        <v>92</v>
      </c>
      <c r="BV11" s="4">
        <v>189</v>
      </c>
      <c r="BW11" s="13">
        <v>0.48677248677248675</v>
      </c>
      <c r="BX11" s="5">
        <v>10</v>
      </c>
      <c r="BZ11" s="50">
        <v>9</v>
      </c>
      <c r="CA11" s="20" t="s">
        <v>62</v>
      </c>
      <c r="CB11" s="4">
        <v>102</v>
      </c>
      <c r="CC11" s="4">
        <v>212</v>
      </c>
      <c r="CD11" s="13">
        <v>0.48113207547169812</v>
      </c>
      <c r="CE11" s="5">
        <v>12</v>
      </c>
      <c r="CG11" s="50">
        <v>9</v>
      </c>
      <c r="CH11" s="20" t="s">
        <v>60</v>
      </c>
      <c r="CI11" s="4">
        <v>116</v>
      </c>
      <c r="CJ11" s="4">
        <v>238</v>
      </c>
      <c r="CK11" s="13">
        <v>0.48739495798319327</v>
      </c>
      <c r="CL11" s="5">
        <v>11</v>
      </c>
      <c r="CN11" s="50" t="s">
        <v>474</v>
      </c>
      <c r="CO11" s="20" t="s">
        <v>55</v>
      </c>
      <c r="CP11" s="4">
        <v>129</v>
      </c>
      <c r="CQ11" s="4">
        <v>259</v>
      </c>
      <c r="CR11" s="13">
        <v>0.49806949806949807</v>
      </c>
      <c r="CS11" s="5">
        <v>11</v>
      </c>
      <c r="CU11" s="50">
        <v>9</v>
      </c>
      <c r="CV11" s="20" t="s">
        <v>55</v>
      </c>
      <c r="CW11" s="4">
        <v>135</v>
      </c>
      <c r="CX11" s="4">
        <v>273</v>
      </c>
      <c r="CY11" s="13">
        <v>0.49450549450549453</v>
      </c>
      <c r="CZ11" s="5">
        <v>12</v>
      </c>
      <c r="DB11" s="50">
        <v>9</v>
      </c>
      <c r="DC11" s="20" t="s">
        <v>70</v>
      </c>
      <c r="DD11" s="4">
        <v>144</v>
      </c>
      <c r="DE11" s="4">
        <v>292</v>
      </c>
      <c r="DF11" s="13">
        <v>0.49315068493150682</v>
      </c>
      <c r="DG11" s="5" t="s">
        <v>534</v>
      </c>
      <c r="DH11" s="31"/>
      <c r="DI11" s="50"/>
      <c r="DJ11" s="20"/>
      <c r="DK11" s="4"/>
      <c r="DL11" s="4"/>
      <c r="DM11" s="13"/>
      <c r="DN11" s="5"/>
      <c r="DO11" s="31"/>
      <c r="DP11" s="50"/>
      <c r="DQ11" s="20"/>
      <c r="DR11" s="4"/>
      <c r="DS11" s="4"/>
      <c r="DT11" s="13"/>
      <c r="DU11" s="5"/>
      <c r="DW11" s="50"/>
      <c r="DX11" s="20"/>
      <c r="DY11" s="4"/>
      <c r="DZ11" s="4"/>
      <c r="EA11" s="13"/>
      <c r="EB11" s="5"/>
      <c r="ED11" s="50"/>
      <c r="EE11" s="20"/>
      <c r="EF11" s="4"/>
      <c r="EG11" s="4"/>
      <c r="EH11" s="13"/>
      <c r="EI11" s="5"/>
      <c r="EK11" s="50"/>
      <c r="EL11" s="20"/>
      <c r="EM11" s="4"/>
      <c r="EN11" s="4"/>
      <c r="EO11" s="13"/>
      <c r="EP11" s="5"/>
    </row>
    <row r="12" spans="1:146" x14ac:dyDescent="0.25">
      <c r="A12" s="50"/>
      <c r="B12" s="20" t="s">
        <v>71</v>
      </c>
      <c r="C12" s="4">
        <v>5</v>
      </c>
      <c r="D12" s="4">
        <v>11</v>
      </c>
      <c r="E12" s="13">
        <v>0.45454545454545453</v>
      </c>
      <c r="F12" s="5">
        <v>1</v>
      </c>
      <c r="H12" s="50">
        <v>10</v>
      </c>
      <c r="I12" s="20" t="s">
        <v>66</v>
      </c>
      <c r="J12" s="4">
        <v>10</v>
      </c>
      <c r="K12" s="4">
        <v>22</v>
      </c>
      <c r="L12" s="13">
        <v>0.45454545454545453</v>
      </c>
      <c r="M12" s="5">
        <v>1</v>
      </c>
      <c r="O12" s="50" t="s">
        <v>170</v>
      </c>
      <c r="P12" s="20" t="s">
        <v>54</v>
      </c>
      <c r="Q12" s="4">
        <v>20</v>
      </c>
      <c r="R12" s="4">
        <v>41</v>
      </c>
      <c r="S12" s="13">
        <v>0.48780487804878048</v>
      </c>
      <c r="T12" s="5">
        <v>4</v>
      </c>
      <c r="V12" s="50" t="s">
        <v>170</v>
      </c>
      <c r="W12" s="20" t="s">
        <v>64</v>
      </c>
      <c r="X12" s="4">
        <v>28</v>
      </c>
      <c r="Y12" s="4">
        <v>59</v>
      </c>
      <c r="Z12" s="13">
        <v>0.47457627118644069</v>
      </c>
      <c r="AA12" s="5">
        <v>3</v>
      </c>
      <c r="AC12" s="50">
        <v>10</v>
      </c>
      <c r="AD12" s="20" t="s">
        <v>70</v>
      </c>
      <c r="AE12" s="4">
        <v>33</v>
      </c>
      <c r="AF12" s="4">
        <v>75</v>
      </c>
      <c r="AG12" s="13">
        <v>0.44</v>
      </c>
      <c r="AH12" s="5">
        <v>5</v>
      </c>
      <c r="AJ12" s="50">
        <v>10</v>
      </c>
      <c r="AK12" s="20" t="s">
        <v>54</v>
      </c>
      <c r="AL12" s="4">
        <v>39</v>
      </c>
      <c r="AM12" s="4">
        <v>89</v>
      </c>
      <c r="AN12" s="13">
        <v>0.43820224719101125</v>
      </c>
      <c r="AO12" s="5">
        <v>4</v>
      </c>
      <c r="AQ12" s="50"/>
      <c r="AR12" s="20"/>
      <c r="AS12" s="4"/>
      <c r="AT12" s="4"/>
      <c r="AU12" s="13"/>
      <c r="AV12" s="5"/>
      <c r="AX12" s="50" t="s">
        <v>309</v>
      </c>
      <c r="AY12" s="20" t="s">
        <v>68</v>
      </c>
      <c r="AZ12" s="4">
        <v>63</v>
      </c>
      <c r="BA12" s="4">
        <v>132</v>
      </c>
      <c r="BB12" s="13">
        <v>0.47727272727272729</v>
      </c>
      <c r="BC12" s="5">
        <v>7</v>
      </c>
      <c r="BE12" s="50">
        <v>10</v>
      </c>
      <c r="BF12" s="20" t="s">
        <v>54</v>
      </c>
      <c r="BG12" s="4">
        <v>73</v>
      </c>
      <c r="BH12" s="4">
        <v>151</v>
      </c>
      <c r="BI12" s="13">
        <v>0.48344370860927155</v>
      </c>
      <c r="BJ12" s="5">
        <v>10</v>
      </c>
      <c r="BL12" s="50">
        <v>10</v>
      </c>
      <c r="BM12" s="20" t="s">
        <v>54</v>
      </c>
      <c r="BN12" s="4">
        <v>84</v>
      </c>
      <c r="BO12" s="4">
        <v>170</v>
      </c>
      <c r="BP12" s="13">
        <v>0.49411764705882355</v>
      </c>
      <c r="BQ12" s="5">
        <v>12</v>
      </c>
      <c r="BS12" s="50">
        <v>10</v>
      </c>
      <c r="BT12" s="20" t="s">
        <v>60</v>
      </c>
      <c r="BU12" s="4">
        <v>92</v>
      </c>
      <c r="BV12" s="4">
        <v>189</v>
      </c>
      <c r="BW12" s="13">
        <v>0.48677248677248675</v>
      </c>
      <c r="BX12" s="5">
        <v>8</v>
      </c>
      <c r="BZ12" s="50">
        <v>10</v>
      </c>
      <c r="CA12" s="20" t="s">
        <v>60</v>
      </c>
      <c r="CB12" s="4">
        <v>102</v>
      </c>
      <c r="CC12" s="4">
        <v>212</v>
      </c>
      <c r="CD12" s="13">
        <v>0.48113207547169812</v>
      </c>
      <c r="CE12" s="5">
        <v>10</v>
      </c>
      <c r="CG12" s="50">
        <v>10</v>
      </c>
      <c r="CH12" s="20" t="s">
        <v>55</v>
      </c>
      <c r="CI12" s="4">
        <v>115</v>
      </c>
      <c r="CJ12" s="4">
        <v>238</v>
      </c>
      <c r="CK12" s="13">
        <v>0.48319327731092437</v>
      </c>
      <c r="CL12" s="5">
        <v>10</v>
      </c>
      <c r="CN12" s="50">
        <v>10</v>
      </c>
      <c r="CO12" s="20" t="s">
        <v>59</v>
      </c>
      <c r="CP12" s="4">
        <v>128</v>
      </c>
      <c r="CQ12" s="4">
        <v>259</v>
      </c>
      <c r="CR12" s="13">
        <v>0.49420849420849422</v>
      </c>
      <c r="CS12" s="5">
        <v>15</v>
      </c>
      <c r="CU12" s="50">
        <v>10</v>
      </c>
      <c r="CV12" s="20" t="s">
        <v>58</v>
      </c>
      <c r="CW12" s="4">
        <v>135</v>
      </c>
      <c r="CX12" s="4">
        <v>273</v>
      </c>
      <c r="CY12" s="13">
        <v>0.49450549450549453</v>
      </c>
      <c r="CZ12" s="5">
        <v>11</v>
      </c>
      <c r="DB12" s="50">
        <v>10</v>
      </c>
      <c r="DC12" s="20" t="s">
        <v>55</v>
      </c>
      <c r="DD12" s="4">
        <v>144</v>
      </c>
      <c r="DE12" s="4">
        <v>292</v>
      </c>
      <c r="DF12" s="13">
        <v>0.49315068493150682</v>
      </c>
      <c r="DG12" s="5" t="s">
        <v>535</v>
      </c>
      <c r="DH12" s="31"/>
      <c r="DI12" s="50"/>
      <c r="DJ12" s="20"/>
      <c r="DK12" s="4"/>
      <c r="DL12" s="4"/>
      <c r="DM12" s="13"/>
      <c r="DN12" s="5"/>
      <c r="DO12" s="31"/>
      <c r="DP12" s="50"/>
      <c r="DQ12" s="20"/>
      <c r="DR12" s="4"/>
      <c r="DS12" s="4"/>
      <c r="DT12" s="13"/>
      <c r="DU12" s="5"/>
      <c r="DW12" s="50"/>
      <c r="DX12" s="20"/>
      <c r="DY12" s="4"/>
      <c r="DZ12" s="4"/>
      <c r="EA12" s="13"/>
      <c r="EB12" s="5"/>
      <c r="ED12" s="50"/>
      <c r="EE12" s="20"/>
      <c r="EF12" s="4"/>
      <c r="EG12" s="4"/>
      <c r="EH12" s="13"/>
      <c r="EI12" s="5"/>
      <c r="EK12" s="50"/>
      <c r="EL12" s="20"/>
      <c r="EM12" s="4"/>
      <c r="EN12" s="4"/>
      <c r="EO12" s="13"/>
      <c r="EP12" s="5"/>
    </row>
    <row r="13" spans="1:146" x14ac:dyDescent="0.25">
      <c r="A13" s="50"/>
      <c r="B13" s="20" t="s">
        <v>66</v>
      </c>
      <c r="C13" s="4">
        <v>5</v>
      </c>
      <c r="D13" s="4">
        <v>11</v>
      </c>
      <c r="E13" s="13">
        <v>0.45454545454545453</v>
      </c>
      <c r="F13" s="5">
        <v>0</v>
      </c>
      <c r="H13" s="50" t="s">
        <v>125</v>
      </c>
      <c r="I13" s="20" t="s">
        <v>54</v>
      </c>
      <c r="J13" s="4">
        <v>9</v>
      </c>
      <c r="K13" s="4">
        <v>22</v>
      </c>
      <c r="L13" s="13">
        <v>0.40909090909090912</v>
      </c>
      <c r="M13" s="5">
        <v>3</v>
      </c>
      <c r="O13" s="50">
        <v>11</v>
      </c>
      <c r="P13" s="20" t="s">
        <v>64</v>
      </c>
      <c r="Q13" s="4">
        <v>20</v>
      </c>
      <c r="R13" s="4">
        <v>41</v>
      </c>
      <c r="S13" s="13">
        <v>0.48780487804878048</v>
      </c>
      <c r="T13" s="5">
        <v>3</v>
      </c>
      <c r="V13" s="50">
        <v>11</v>
      </c>
      <c r="W13" s="20" t="s">
        <v>56</v>
      </c>
      <c r="X13" s="4">
        <v>28</v>
      </c>
      <c r="Y13" s="4">
        <v>59</v>
      </c>
      <c r="Z13" s="13">
        <v>0.47457627118644069</v>
      </c>
      <c r="AA13" s="5">
        <v>2</v>
      </c>
      <c r="AC13" s="50">
        <v>11</v>
      </c>
      <c r="AD13" s="20" t="s">
        <v>54</v>
      </c>
      <c r="AE13" s="4">
        <v>33</v>
      </c>
      <c r="AF13" s="4">
        <v>75</v>
      </c>
      <c r="AG13" s="13">
        <v>0.44</v>
      </c>
      <c r="AH13" s="5">
        <v>4</v>
      </c>
      <c r="AJ13" s="50">
        <v>11</v>
      </c>
      <c r="AK13" s="20" t="s">
        <v>56</v>
      </c>
      <c r="AL13" s="4">
        <v>39</v>
      </c>
      <c r="AM13" s="4">
        <v>89</v>
      </c>
      <c r="AN13" s="13">
        <v>0.43820224719101125</v>
      </c>
      <c r="AO13" s="5">
        <v>3</v>
      </c>
      <c r="AQ13" s="50"/>
      <c r="AR13" s="20"/>
      <c r="AS13" s="4"/>
      <c r="AT13" s="4"/>
      <c r="AU13" s="13"/>
      <c r="AV13" s="5"/>
      <c r="AX13" s="50" t="s">
        <v>309</v>
      </c>
      <c r="AY13" s="20" t="s">
        <v>72</v>
      </c>
      <c r="AZ13" s="4">
        <v>63</v>
      </c>
      <c r="BA13" s="4">
        <v>132</v>
      </c>
      <c r="BB13" s="13">
        <v>0.47727272727272729</v>
      </c>
      <c r="BC13" s="5">
        <v>7</v>
      </c>
      <c r="BE13" s="50">
        <v>11</v>
      </c>
      <c r="BF13" s="20" t="s">
        <v>60</v>
      </c>
      <c r="BG13" s="4">
        <v>73</v>
      </c>
      <c r="BH13" s="4">
        <v>151</v>
      </c>
      <c r="BI13" s="13">
        <v>0.48344370860927155</v>
      </c>
      <c r="BJ13" s="5">
        <v>6</v>
      </c>
      <c r="BL13" s="50">
        <v>11</v>
      </c>
      <c r="BM13" s="20" t="s">
        <v>62</v>
      </c>
      <c r="BN13" s="4">
        <v>84</v>
      </c>
      <c r="BO13" s="4">
        <v>170</v>
      </c>
      <c r="BP13" s="13">
        <v>0.49411764705882355</v>
      </c>
      <c r="BQ13" s="5">
        <v>9</v>
      </c>
      <c r="BS13" s="50">
        <v>11</v>
      </c>
      <c r="BT13" s="20" t="s">
        <v>56</v>
      </c>
      <c r="BU13" s="4">
        <v>92</v>
      </c>
      <c r="BV13" s="4">
        <v>189</v>
      </c>
      <c r="BW13" s="13">
        <v>0.48677248677248675</v>
      </c>
      <c r="BX13" s="5">
        <v>7</v>
      </c>
      <c r="BZ13" s="50">
        <v>11</v>
      </c>
      <c r="CA13" s="20" t="s">
        <v>54</v>
      </c>
      <c r="CB13" s="4">
        <v>100</v>
      </c>
      <c r="CC13" s="4">
        <v>212</v>
      </c>
      <c r="CD13" s="13">
        <v>0.47169811320754718</v>
      </c>
      <c r="CE13" s="5">
        <v>14</v>
      </c>
      <c r="CG13" s="50">
        <v>11</v>
      </c>
      <c r="CH13" s="20" t="s">
        <v>66</v>
      </c>
      <c r="CI13" s="4">
        <v>114</v>
      </c>
      <c r="CJ13" s="4">
        <v>238</v>
      </c>
      <c r="CK13" s="13">
        <v>0.47899159663865548</v>
      </c>
      <c r="CL13" s="5">
        <v>10</v>
      </c>
      <c r="CN13" s="50">
        <v>11</v>
      </c>
      <c r="CO13" s="20" t="s">
        <v>70</v>
      </c>
      <c r="CP13" s="4">
        <v>128</v>
      </c>
      <c r="CQ13" s="4">
        <v>259</v>
      </c>
      <c r="CR13" s="13">
        <v>0.49420849420849422</v>
      </c>
      <c r="CS13" s="5">
        <v>13</v>
      </c>
      <c r="CU13" s="50">
        <v>11</v>
      </c>
      <c r="CV13" s="20" t="s">
        <v>74</v>
      </c>
      <c r="CW13" s="4">
        <v>134</v>
      </c>
      <c r="CX13" s="4">
        <v>273</v>
      </c>
      <c r="CY13" s="13">
        <v>0.49084249084249082</v>
      </c>
      <c r="CZ13" s="5">
        <v>16</v>
      </c>
      <c r="DB13" s="50">
        <v>11</v>
      </c>
      <c r="DC13" s="20" t="s">
        <v>69</v>
      </c>
      <c r="DD13" s="4">
        <v>144</v>
      </c>
      <c r="DE13" s="4">
        <v>292</v>
      </c>
      <c r="DF13" s="13">
        <v>0.49315068493150682</v>
      </c>
      <c r="DG13" s="5">
        <v>14</v>
      </c>
      <c r="DH13" s="31"/>
      <c r="DI13" s="50"/>
      <c r="DJ13" s="20"/>
      <c r="DK13" s="4"/>
      <c r="DL13" s="4"/>
      <c r="DM13" s="13"/>
      <c r="DN13" s="5"/>
      <c r="DO13" s="31"/>
      <c r="DP13" s="50"/>
      <c r="DQ13" s="20"/>
      <c r="DR13" s="4"/>
      <c r="DS13" s="4"/>
      <c r="DT13" s="13"/>
      <c r="DU13" s="5"/>
      <c r="DW13" s="50"/>
      <c r="DX13" s="20"/>
      <c r="DY13" s="4"/>
      <c r="DZ13" s="4"/>
      <c r="EA13" s="13"/>
      <c r="EB13" s="5"/>
      <c r="ED13" s="50"/>
      <c r="EE13" s="20"/>
      <c r="EF13" s="4"/>
      <c r="EG13" s="4"/>
      <c r="EH13" s="13"/>
      <c r="EI13" s="5"/>
      <c r="EK13" s="50"/>
      <c r="EL13" s="20"/>
      <c r="EM13" s="4"/>
      <c r="EN13" s="4"/>
      <c r="EO13" s="13"/>
      <c r="EP13" s="5"/>
    </row>
    <row r="14" spans="1:146" x14ac:dyDescent="0.25">
      <c r="A14" s="50"/>
      <c r="B14" s="20" t="s">
        <v>60</v>
      </c>
      <c r="C14" s="4">
        <v>4</v>
      </c>
      <c r="D14" s="4">
        <v>11</v>
      </c>
      <c r="E14" s="13">
        <v>0.36363636363636365</v>
      </c>
      <c r="F14" s="5">
        <v>1</v>
      </c>
      <c r="H14" s="50" t="s">
        <v>125</v>
      </c>
      <c r="I14" s="20" t="s">
        <v>59</v>
      </c>
      <c r="J14" s="4">
        <v>9</v>
      </c>
      <c r="K14" s="4">
        <v>22</v>
      </c>
      <c r="L14" s="13">
        <v>0.40909090909090912</v>
      </c>
      <c r="M14" s="5">
        <v>3</v>
      </c>
      <c r="O14" s="50" t="s">
        <v>171</v>
      </c>
      <c r="P14" s="20" t="s">
        <v>68</v>
      </c>
      <c r="Q14" s="4">
        <v>20</v>
      </c>
      <c r="R14" s="4">
        <v>41</v>
      </c>
      <c r="S14" s="13">
        <v>0.48780487804878048</v>
      </c>
      <c r="T14" s="5">
        <v>2</v>
      </c>
      <c r="V14" s="50">
        <v>12</v>
      </c>
      <c r="W14" s="20" t="s">
        <v>54</v>
      </c>
      <c r="X14" s="4">
        <v>26</v>
      </c>
      <c r="Y14" s="4">
        <v>59</v>
      </c>
      <c r="Z14" s="13">
        <v>0.44067796610169491</v>
      </c>
      <c r="AA14" s="5">
        <v>4</v>
      </c>
      <c r="AC14" s="50" t="s">
        <v>171</v>
      </c>
      <c r="AD14" s="20" t="s">
        <v>62</v>
      </c>
      <c r="AE14" s="4">
        <v>32</v>
      </c>
      <c r="AF14" s="4">
        <v>75</v>
      </c>
      <c r="AG14" s="13">
        <v>0.42666666666666669</v>
      </c>
      <c r="AH14" s="5">
        <v>5</v>
      </c>
      <c r="AJ14" s="50" t="s">
        <v>171</v>
      </c>
      <c r="AK14" s="20" t="s">
        <v>66</v>
      </c>
      <c r="AL14" s="4">
        <v>39</v>
      </c>
      <c r="AM14" s="4">
        <v>89</v>
      </c>
      <c r="AN14" s="13">
        <v>0.43820224719101125</v>
      </c>
      <c r="AO14" s="5">
        <v>2</v>
      </c>
      <c r="AQ14" s="50"/>
      <c r="AR14" s="20"/>
      <c r="AS14" s="4"/>
      <c r="AT14" s="4"/>
      <c r="AU14" s="13"/>
      <c r="AV14" s="5"/>
      <c r="AX14" s="50">
        <v>12</v>
      </c>
      <c r="AY14" s="20" t="s">
        <v>62</v>
      </c>
      <c r="AZ14" s="4">
        <v>63</v>
      </c>
      <c r="BA14" s="4">
        <v>132</v>
      </c>
      <c r="BB14" s="13">
        <v>0.47727272727272729</v>
      </c>
      <c r="BC14" s="5">
        <v>6</v>
      </c>
      <c r="BE14" s="50" t="s">
        <v>171</v>
      </c>
      <c r="BF14" s="20" t="s">
        <v>68</v>
      </c>
      <c r="BG14" s="4">
        <v>72</v>
      </c>
      <c r="BH14" s="4">
        <v>151</v>
      </c>
      <c r="BI14" s="13">
        <v>0.47682119205298013</v>
      </c>
      <c r="BJ14" s="5">
        <v>7</v>
      </c>
      <c r="BL14" s="50">
        <v>12</v>
      </c>
      <c r="BM14" s="20" t="s">
        <v>72</v>
      </c>
      <c r="BN14" s="4">
        <v>83</v>
      </c>
      <c r="BO14" s="4">
        <v>170</v>
      </c>
      <c r="BP14" s="13">
        <v>0.48823529411764705</v>
      </c>
      <c r="BQ14" s="5">
        <v>9</v>
      </c>
      <c r="BS14" s="50">
        <v>12</v>
      </c>
      <c r="BT14" s="20" t="s">
        <v>54</v>
      </c>
      <c r="BU14" s="4">
        <v>91</v>
      </c>
      <c r="BV14" s="4">
        <v>189</v>
      </c>
      <c r="BW14" s="13">
        <v>0.48148148148148145</v>
      </c>
      <c r="BX14" s="5">
        <v>13</v>
      </c>
      <c r="BZ14" s="50">
        <v>12</v>
      </c>
      <c r="CA14" s="20" t="s">
        <v>70</v>
      </c>
      <c r="CB14" s="4">
        <v>100</v>
      </c>
      <c r="CC14" s="4">
        <v>212</v>
      </c>
      <c r="CD14" s="13">
        <v>0.47169811320754718</v>
      </c>
      <c r="CE14" s="5">
        <v>12</v>
      </c>
      <c r="CG14" s="50">
        <v>12</v>
      </c>
      <c r="CH14" s="20" t="s">
        <v>59</v>
      </c>
      <c r="CI14" s="4">
        <v>113</v>
      </c>
      <c r="CJ14" s="4">
        <v>238</v>
      </c>
      <c r="CK14" s="13">
        <v>0.47478991596638653</v>
      </c>
      <c r="CL14" s="5">
        <v>13</v>
      </c>
      <c r="CN14" s="50">
        <v>12</v>
      </c>
      <c r="CO14" s="20" t="s">
        <v>66</v>
      </c>
      <c r="CP14" s="4">
        <v>128</v>
      </c>
      <c r="CQ14" s="4">
        <v>259</v>
      </c>
      <c r="CR14" s="13">
        <v>0.49420849420849422</v>
      </c>
      <c r="CS14" s="5">
        <v>12</v>
      </c>
      <c r="CU14" s="50">
        <v>12</v>
      </c>
      <c r="CV14" s="20" t="s">
        <v>70</v>
      </c>
      <c r="CW14" s="4">
        <v>134</v>
      </c>
      <c r="CX14" s="4">
        <v>273</v>
      </c>
      <c r="CY14" s="13">
        <v>0.49084249084249082</v>
      </c>
      <c r="CZ14" s="5">
        <v>13</v>
      </c>
      <c r="DB14" s="50">
        <v>12</v>
      </c>
      <c r="DC14" s="20" t="s">
        <v>58</v>
      </c>
      <c r="DD14" s="4">
        <v>143</v>
      </c>
      <c r="DE14" s="4">
        <v>292</v>
      </c>
      <c r="DF14" s="13">
        <v>0.48972602739726029</v>
      </c>
      <c r="DG14" s="5">
        <v>13</v>
      </c>
      <c r="DH14" s="31"/>
      <c r="DI14" s="50"/>
      <c r="DJ14" s="20"/>
      <c r="DK14" s="4"/>
      <c r="DL14" s="4"/>
      <c r="DM14" s="13"/>
      <c r="DN14" s="5"/>
      <c r="DO14" s="31"/>
      <c r="DP14" s="50"/>
      <c r="DQ14" s="20"/>
      <c r="DR14" s="4"/>
      <c r="DS14" s="4"/>
      <c r="DT14" s="13"/>
      <c r="DU14" s="5"/>
      <c r="DW14" s="50"/>
      <c r="DX14" s="20"/>
      <c r="DY14" s="4"/>
      <c r="DZ14" s="4"/>
      <c r="EA14" s="13"/>
      <c r="EB14" s="5"/>
      <c r="ED14" s="50"/>
      <c r="EE14" s="20"/>
      <c r="EF14" s="4"/>
      <c r="EG14" s="4"/>
      <c r="EH14" s="13"/>
      <c r="EI14" s="5"/>
      <c r="EK14" s="50"/>
      <c r="EL14" s="20"/>
      <c r="EM14" s="4"/>
      <c r="EN14" s="4"/>
      <c r="EO14" s="13"/>
      <c r="EP14" s="5"/>
    </row>
    <row r="15" spans="1:146" x14ac:dyDescent="0.25">
      <c r="A15" s="50"/>
      <c r="B15" s="20" t="s">
        <v>61</v>
      </c>
      <c r="C15" s="4">
        <v>4</v>
      </c>
      <c r="D15" s="4">
        <v>11</v>
      </c>
      <c r="E15" s="13">
        <v>0.36363636363636365</v>
      </c>
      <c r="F15" s="5">
        <v>1</v>
      </c>
      <c r="H15" s="50" t="s">
        <v>126</v>
      </c>
      <c r="I15" s="20" t="s">
        <v>55</v>
      </c>
      <c r="J15" s="4">
        <v>9</v>
      </c>
      <c r="K15" s="4">
        <v>22</v>
      </c>
      <c r="L15" s="13">
        <v>0.40909090909090912</v>
      </c>
      <c r="M15" s="5">
        <v>2</v>
      </c>
      <c r="O15" s="50" t="s">
        <v>171</v>
      </c>
      <c r="P15" s="20" t="s">
        <v>55</v>
      </c>
      <c r="Q15" s="4">
        <v>20</v>
      </c>
      <c r="R15" s="4">
        <v>41</v>
      </c>
      <c r="S15" s="13">
        <v>0.48780487804878048</v>
      </c>
      <c r="T15" s="5">
        <v>2</v>
      </c>
      <c r="V15" s="50" t="s">
        <v>126</v>
      </c>
      <c r="W15" s="20" t="s">
        <v>71</v>
      </c>
      <c r="X15" s="4">
        <v>25</v>
      </c>
      <c r="Y15" s="4">
        <v>59</v>
      </c>
      <c r="Z15" s="13">
        <v>0.42372881355932202</v>
      </c>
      <c r="AA15" s="5">
        <v>4</v>
      </c>
      <c r="AC15" s="50" t="s">
        <v>171</v>
      </c>
      <c r="AD15" s="20" t="s">
        <v>72</v>
      </c>
      <c r="AE15" s="4">
        <v>32</v>
      </c>
      <c r="AF15" s="4">
        <v>75</v>
      </c>
      <c r="AG15" s="13">
        <v>0.42666666666666669</v>
      </c>
      <c r="AH15" s="5">
        <v>5</v>
      </c>
      <c r="AJ15" s="50" t="s">
        <v>171</v>
      </c>
      <c r="AK15" s="20" t="s">
        <v>55</v>
      </c>
      <c r="AL15" s="4">
        <v>39</v>
      </c>
      <c r="AM15" s="4">
        <v>89</v>
      </c>
      <c r="AN15" s="13">
        <v>0.43820224719101125</v>
      </c>
      <c r="AO15" s="5">
        <v>2</v>
      </c>
      <c r="AQ15" s="50"/>
      <c r="AR15" s="20"/>
      <c r="AS15" s="4"/>
      <c r="AT15" s="4"/>
      <c r="AU15" s="13"/>
      <c r="AV15" s="5"/>
      <c r="AX15" s="50">
        <v>13</v>
      </c>
      <c r="AY15" s="20" t="s">
        <v>64</v>
      </c>
      <c r="AZ15" s="4">
        <v>62</v>
      </c>
      <c r="BA15" s="4">
        <v>132</v>
      </c>
      <c r="BB15" s="13">
        <v>0.46969696969696972</v>
      </c>
      <c r="BC15" s="5">
        <v>7</v>
      </c>
      <c r="BE15" s="50" t="s">
        <v>171</v>
      </c>
      <c r="BF15" s="20" t="s">
        <v>62</v>
      </c>
      <c r="BG15" s="4">
        <v>72</v>
      </c>
      <c r="BH15" s="4">
        <v>151</v>
      </c>
      <c r="BI15" s="13">
        <v>0.47682119205298013</v>
      </c>
      <c r="BJ15" s="5">
        <v>7</v>
      </c>
      <c r="BL15" s="50" t="s">
        <v>126</v>
      </c>
      <c r="BM15" s="20" t="s">
        <v>66</v>
      </c>
      <c r="BN15" s="4">
        <v>82</v>
      </c>
      <c r="BO15" s="4">
        <v>170</v>
      </c>
      <c r="BP15" s="13">
        <v>0.4823529411764706</v>
      </c>
      <c r="BQ15" s="5">
        <v>7</v>
      </c>
      <c r="BS15" s="50">
        <v>13</v>
      </c>
      <c r="BT15" s="20" t="s">
        <v>72</v>
      </c>
      <c r="BU15" s="4">
        <v>91</v>
      </c>
      <c r="BV15" s="4">
        <v>189</v>
      </c>
      <c r="BW15" s="13">
        <v>0.48148148148148145</v>
      </c>
      <c r="BX15" s="5">
        <v>9</v>
      </c>
      <c r="BZ15" s="50" t="s">
        <v>126</v>
      </c>
      <c r="CA15" s="20" t="s">
        <v>66</v>
      </c>
      <c r="CB15" s="4">
        <v>100</v>
      </c>
      <c r="CC15" s="4">
        <v>212</v>
      </c>
      <c r="CD15" s="13">
        <v>0.47169811320754718</v>
      </c>
      <c r="CE15" s="5">
        <v>9</v>
      </c>
      <c r="CG15" s="50">
        <v>13</v>
      </c>
      <c r="CH15" s="20" t="s">
        <v>58</v>
      </c>
      <c r="CI15" s="4">
        <v>113</v>
      </c>
      <c r="CJ15" s="4">
        <v>238</v>
      </c>
      <c r="CK15" s="13">
        <v>0.47478991596638653</v>
      </c>
      <c r="CL15" s="5">
        <v>9</v>
      </c>
      <c r="CN15" s="50">
        <v>13</v>
      </c>
      <c r="CO15" s="20" t="s">
        <v>74</v>
      </c>
      <c r="CP15" s="4">
        <v>127</v>
      </c>
      <c r="CQ15" s="4">
        <v>259</v>
      </c>
      <c r="CR15" s="13">
        <v>0.49034749034749037</v>
      </c>
      <c r="CS15" s="5">
        <v>16</v>
      </c>
      <c r="CU15" s="50">
        <v>13</v>
      </c>
      <c r="CV15" s="20" t="s">
        <v>69</v>
      </c>
      <c r="CW15" s="4">
        <v>134</v>
      </c>
      <c r="CX15" s="4">
        <v>273</v>
      </c>
      <c r="CY15" s="13">
        <v>0.49084249084249082</v>
      </c>
      <c r="CZ15" s="5">
        <v>12</v>
      </c>
      <c r="DB15" s="50">
        <v>13</v>
      </c>
      <c r="DC15" s="20" t="s">
        <v>59</v>
      </c>
      <c r="DD15" s="4">
        <v>142</v>
      </c>
      <c r="DE15" s="4">
        <v>292</v>
      </c>
      <c r="DF15" s="13">
        <v>0.4863013698630137</v>
      </c>
      <c r="DG15" s="5">
        <v>19</v>
      </c>
      <c r="DH15" s="31"/>
      <c r="DI15" s="50"/>
      <c r="DJ15" s="20"/>
      <c r="DK15" s="4"/>
      <c r="DL15" s="4"/>
      <c r="DM15" s="13"/>
      <c r="DN15" s="5"/>
      <c r="DO15" s="31"/>
      <c r="DP15" s="50"/>
      <c r="DQ15" s="20"/>
      <c r="DR15" s="4"/>
      <c r="DS15" s="4"/>
      <c r="DT15" s="13"/>
      <c r="DU15" s="5"/>
      <c r="DW15" s="50"/>
      <c r="DX15" s="20"/>
      <c r="DY15" s="4"/>
      <c r="DZ15" s="4"/>
      <c r="EA15" s="13"/>
      <c r="EB15" s="5"/>
      <c r="ED15" s="50"/>
      <c r="EE15" s="20"/>
      <c r="EF15" s="4"/>
      <c r="EG15" s="4"/>
      <c r="EH15" s="13"/>
      <c r="EI15" s="5"/>
      <c r="EK15" s="50"/>
      <c r="EL15" s="20"/>
      <c r="EM15" s="4"/>
      <c r="EN15" s="4"/>
      <c r="EO15" s="13"/>
      <c r="EP15" s="5"/>
    </row>
    <row r="16" spans="1:146" x14ac:dyDescent="0.25">
      <c r="A16" s="50"/>
      <c r="B16" s="20" t="s">
        <v>65</v>
      </c>
      <c r="C16" s="4">
        <v>4</v>
      </c>
      <c r="D16" s="4">
        <v>11</v>
      </c>
      <c r="E16" s="13">
        <v>0.36363636363636365</v>
      </c>
      <c r="F16" s="5">
        <v>1</v>
      </c>
      <c r="H16" s="50" t="s">
        <v>126</v>
      </c>
      <c r="I16" s="20" t="s">
        <v>70</v>
      </c>
      <c r="J16" s="4">
        <v>9</v>
      </c>
      <c r="K16" s="4">
        <v>22</v>
      </c>
      <c r="L16" s="13">
        <v>0.40909090909090912</v>
      </c>
      <c r="M16" s="5">
        <v>2</v>
      </c>
      <c r="O16" s="50" t="s">
        <v>172</v>
      </c>
      <c r="P16" s="20" t="s">
        <v>58</v>
      </c>
      <c r="Q16" s="4">
        <v>19</v>
      </c>
      <c r="R16" s="4">
        <v>41</v>
      </c>
      <c r="S16" s="13">
        <v>0.46341463414634149</v>
      </c>
      <c r="T16" s="5">
        <v>3</v>
      </c>
      <c r="V16" s="50" t="s">
        <v>126</v>
      </c>
      <c r="W16" s="20" t="s">
        <v>69</v>
      </c>
      <c r="X16" s="4">
        <v>25</v>
      </c>
      <c r="Y16" s="4">
        <v>59</v>
      </c>
      <c r="Z16" s="13">
        <v>0.42372881355932202</v>
      </c>
      <c r="AA16" s="5">
        <v>4</v>
      </c>
      <c r="AC16" s="50" t="s">
        <v>172</v>
      </c>
      <c r="AD16" s="20" t="s">
        <v>60</v>
      </c>
      <c r="AE16" s="4">
        <v>32</v>
      </c>
      <c r="AF16" s="4">
        <v>75</v>
      </c>
      <c r="AG16" s="13">
        <v>0.42666666666666669</v>
      </c>
      <c r="AH16" s="5">
        <v>3</v>
      </c>
      <c r="AJ16" s="50" t="s">
        <v>172</v>
      </c>
      <c r="AK16" s="20" t="s">
        <v>70</v>
      </c>
      <c r="AL16" s="4">
        <v>38</v>
      </c>
      <c r="AM16" s="4">
        <v>89</v>
      </c>
      <c r="AN16" s="13">
        <v>0.42696629213483145</v>
      </c>
      <c r="AO16" s="5">
        <v>5</v>
      </c>
      <c r="AQ16" s="50"/>
      <c r="AR16" s="20"/>
      <c r="AS16" s="4"/>
      <c r="AT16" s="4"/>
      <c r="AU16" s="13"/>
      <c r="AV16" s="5"/>
      <c r="AX16" s="50" t="s">
        <v>172</v>
      </c>
      <c r="AY16" s="20" t="s">
        <v>60</v>
      </c>
      <c r="AZ16" s="4">
        <v>62</v>
      </c>
      <c r="BA16" s="4">
        <v>132</v>
      </c>
      <c r="BB16" s="13">
        <v>0.46969696969696972</v>
      </c>
      <c r="BC16" s="5">
        <v>5</v>
      </c>
      <c r="BE16" s="50">
        <v>14</v>
      </c>
      <c r="BF16" s="20" t="s">
        <v>66</v>
      </c>
      <c r="BG16" s="4">
        <v>72</v>
      </c>
      <c r="BH16" s="4">
        <v>151</v>
      </c>
      <c r="BI16" s="13">
        <v>0.47682119205298013</v>
      </c>
      <c r="BJ16" s="5">
        <v>5</v>
      </c>
      <c r="BL16" s="50" t="s">
        <v>126</v>
      </c>
      <c r="BM16" s="20" t="s">
        <v>56</v>
      </c>
      <c r="BN16" s="4">
        <v>82</v>
      </c>
      <c r="BO16" s="4">
        <v>170</v>
      </c>
      <c r="BP16" s="13">
        <v>0.4823529411764706</v>
      </c>
      <c r="BQ16" s="5">
        <v>7</v>
      </c>
      <c r="BS16" s="50">
        <v>14</v>
      </c>
      <c r="BT16" s="20" t="s">
        <v>66</v>
      </c>
      <c r="BU16" s="4">
        <v>91</v>
      </c>
      <c r="BV16" s="4">
        <v>189</v>
      </c>
      <c r="BW16" s="13">
        <v>0.48148148148148145</v>
      </c>
      <c r="BX16" s="5">
        <v>8</v>
      </c>
      <c r="BZ16" s="50" t="s">
        <v>126</v>
      </c>
      <c r="CA16" s="20" t="s">
        <v>71</v>
      </c>
      <c r="CB16" s="4">
        <v>100</v>
      </c>
      <c r="CC16" s="4">
        <v>212</v>
      </c>
      <c r="CD16" s="13">
        <v>0.47169811320754718</v>
      </c>
      <c r="CE16" s="5">
        <v>9</v>
      </c>
      <c r="CG16" s="50">
        <v>14</v>
      </c>
      <c r="CH16" s="20" t="s">
        <v>54</v>
      </c>
      <c r="CI16" s="4">
        <v>112</v>
      </c>
      <c r="CJ16" s="4">
        <v>238</v>
      </c>
      <c r="CK16" s="13">
        <v>0.47058823529411764</v>
      </c>
      <c r="CL16" s="5">
        <v>16</v>
      </c>
      <c r="CN16" s="50">
        <v>14</v>
      </c>
      <c r="CO16" s="20" t="s">
        <v>58</v>
      </c>
      <c r="CP16" s="4">
        <v>127</v>
      </c>
      <c r="CQ16" s="4">
        <v>259</v>
      </c>
      <c r="CR16" s="13">
        <v>0.49034749034749037</v>
      </c>
      <c r="CS16" s="5">
        <v>10</v>
      </c>
      <c r="CU16" s="50">
        <v>14</v>
      </c>
      <c r="CV16" s="20" t="s">
        <v>54</v>
      </c>
      <c r="CW16" s="4">
        <v>133</v>
      </c>
      <c r="CX16" s="4">
        <v>273</v>
      </c>
      <c r="CY16" s="13">
        <v>0.48717948717948717</v>
      </c>
      <c r="CZ16" s="5">
        <v>20</v>
      </c>
      <c r="DB16" s="50">
        <v>14</v>
      </c>
      <c r="DC16" s="20" t="s">
        <v>71</v>
      </c>
      <c r="DD16" s="4">
        <v>142</v>
      </c>
      <c r="DE16" s="4">
        <v>292</v>
      </c>
      <c r="DF16" s="13">
        <v>0.4863013698630137</v>
      </c>
      <c r="DG16" s="5">
        <v>14</v>
      </c>
      <c r="DH16" s="31"/>
      <c r="DI16" s="50"/>
      <c r="DJ16" s="20"/>
      <c r="DK16" s="4"/>
      <c r="DL16" s="4"/>
      <c r="DM16" s="13"/>
      <c r="DN16" s="5"/>
      <c r="DO16" s="31"/>
      <c r="DP16" s="50"/>
      <c r="DQ16" s="20"/>
      <c r="DR16" s="4"/>
      <c r="DS16" s="4"/>
      <c r="DT16" s="13"/>
      <c r="DU16" s="5"/>
      <c r="DW16" s="50"/>
      <c r="DX16" s="20"/>
      <c r="DY16" s="4"/>
      <c r="DZ16" s="4"/>
      <c r="EA16" s="13"/>
      <c r="EB16" s="5"/>
      <c r="ED16" s="50"/>
      <c r="EE16" s="20"/>
      <c r="EF16" s="4"/>
      <c r="EG16" s="4"/>
      <c r="EH16" s="13"/>
      <c r="EI16" s="5"/>
      <c r="EK16" s="50"/>
      <c r="EL16" s="20"/>
      <c r="EM16" s="4"/>
      <c r="EN16" s="4"/>
      <c r="EO16" s="13"/>
      <c r="EP16" s="5"/>
    </row>
    <row r="17" spans="1:146" x14ac:dyDescent="0.25">
      <c r="A17" s="50"/>
      <c r="B17" s="20" t="s">
        <v>67</v>
      </c>
      <c r="C17" s="4">
        <v>4</v>
      </c>
      <c r="D17" s="4">
        <v>11</v>
      </c>
      <c r="E17" s="13">
        <v>0.36363636363636365</v>
      </c>
      <c r="F17" s="5">
        <v>1</v>
      </c>
      <c r="H17" s="50" t="s">
        <v>126</v>
      </c>
      <c r="I17" s="20" t="s">
        <v>71</v>
      </c>
      <c r="J17" s="4">
        <v>9</v>
      </c>
      <c r="K17" s="4">
        <v>22</v>
      </c>
      <c r="L17" s="13">
        <v>0.40909090909090912</v>
      </c>
      <c r="M17" s="5">
        <v>2</v>
      </c>
      <c r="O17" s="50" t="s">
        <v>172</v>
      </c>
      <c r="P17" s="20" t="s">
        <v>71</v>
      </c>
      <c r="Q17" s="4">
        <v>19</v>
      </c>
      <c r="R17" s="4">
        <v>41</v>
      </c>
      <c r="S17" s="13">
        <v>0.46341463414634149</v>
      </c>
      <c r="T17" s="5">
        <v>3</v>
      </c>
      <c r="V17" s="50">
        <v>15</v>
      </c>
      <c r="W17" s="20" t="s">
        <v>62</v>
      </c>
      <c r="X17" s="4">
        <v>25</v>
      </c>
      <c r="Y17" s="4">
        <v>59</v>
      </c>
      <c r="Z17" s="13">
        <v>0.42372881355932202</v>
      </c>
      <c r="AA17" s="5">
        <v>3</v>
      </c>
      <c r="AC17" s="50" t="s">
        <v>172</v>
      </c>
      <c r="AD17" s="20" t="s">
        <v>56</v>
      </c>
      <c r="AE17" s="4">
        <v>32</v>
      </c>
      <c r="AF17" s="4">
        <v>75</v>
      </c>
      <c r="AG17" s="13">
        <v>0.42666666666666669</v>
      </c>
      <c r="AH17" s="5">
        <v>3</v>
      </c>
      <c r="AJ17" s="50" t="s">
        <v>172</v>
      </c>
      <c r="AK17" s="20" t="s">
        <v>62</v>
      </c>
      <c r="AL17" s="4">
        <v>38</v>
      </c>
      <c r="AM17" s="4">
        <v>89</v>
      </c>
      <c r="AN17" s="13">
        <v>0.42696629213483145</v>
      </c>
      <c r="AO17" s="5">
        <v>5</v>
      </c>
      <c r="AQ17" s="50"/>
      <c r="AR17" s="20"/>
      <c r="AS17" s="4"/>
      <c r="AT17" s="4"/>
      <c r="AU17" s="13"/>
      <c r="AV17" s="5"/>
      <c r="AX17" s="50" t="s">
        <v>172</v>
      </c>
      <c r="AY17" s="20" t="s">
        <v>58</v>
      </c>
      <c r="AZ17" s="4">
        <v>62</v>
      </c>
      <c r="BA17" s="4">
        <v>132</v>
      </c>
      <c r="BB17" s="13">
        <v>0.46969696969696972</v>
      </c>
      <c r="BC17" s="5">
        <v>5</v>
      </c>
      <c r="BE17" s="50">
        <v>15</v>
      </c>
      <c r="BF17" s="20" t="s">
        <v>70</v>
      </c>
      <c r="BG17" s="4">
        <v>71</v>
      </c>
      <c r="BH17" s="4">
        <v>151</v>
      </c>
      <c r="BI17" s="13">
        <v>0.47019867549668876</v>
      </c>
      <c r="BJ17" s="5">
        <v>9</v>
      </c>
      <c r="BL17" s="50">
        <v>15</v>
      </c>
      <c r="BM17" s="20" t="s">
        <v>71</v>
      </c>
      <c r="BN17" s="4">
        <v>82</v>
      </c>
      <c r="BO17" s="4">
        <v>170</v>
      </c>
      <c r="BP17" s="13">
        <v>0.4823529411764706</v>
      </c>
      <c r="BQ17" s="5">
        <v>6</v>
      </c>
      <c r="BS17" s="50">
        <v>15</v>
      </c>
      <c r="BT17" s="20" t="s">
        <v>71</v>
      </c>
      <c r="BU17" s="4">
        <v>89</v>
      </c>
      <c r="BV17" s="4">
        <v>189</v>
      </c>
      <c r="BW17" s="13">
        <v>0.47089947089947087</v>
      </c>
      <c r="BX17" s="5">
        <v>8</v>
      </c>
      <c r="BZ17" s="50">
        <v>15</v>
      </c>
      <c r="CA17" s="20" t="s">
        <v>72</v>
      </c>
      <c r="CB17" s="4">
        <v>99</v>
      </c>
      <c r="CC17" s="4">
        <v>212</v>
      </c>
      <c r="CD17" s="13">
        <v>0.46698113207547171</v>
      </c>
      <c r="CE17" s="5">
        <v>9</v>
      </c>
      <c r="CG17" s="50">
        <v>15</v>
      </c>
      <c r="CH17" s="20" t="s">
        <v>70</v>
      </c>
      <c r="CI17" s="4">
        <v>112</v>
      </c>
      <c r="CJ17" s="4">
        <v>238</v>
      </c>
      <c r="CK17" s="13">
        <v>0.47058823529411764</v>
      </c>
      <c r="CL17" s="5">
        <v>13</v>
      </c>
      <c r="CN17" s="50">
        <v>15</v>
      </c>
      <c r="CO17" s="20" t="s">
        <v>54</v>
      </c>
      <c r="CP17" s="4">
        <v>126</v>
      </c>
      <c r="CQ17" s="4">
        <v>259</v>
      </c>
      <c r="CR17" s="13">
        <v>0.48648648648648651</v>
      </c>
      <c r="CS17" s="5">
        <v>17</v>
      </c>
      <c r="CU17" s="50">
        <v>15</v>
      </c>
      <c r="CV17" s="20" t="s">
        <v>71</v>
      </c>
      <c r="CW17" s="4">
        <v>133</v>
      </c>
      <c r="CX17" s="4">
        <v>273</v>
      </c>
      <c r="CY17" s="13">
        <v>0.48717948717948717</v>
      </c>
      <c r="CZ17" s="5">
        <v>12</v>
      </c>
      <c r="DB17" s="50">
        <v>15</v>
      </c>
      <c r="DC17" s="20" t="s">
        <v>54</v>
      </c>
      <c r="DD17" s="4">
        <v>141</v>
      </c>
      <c r="DE17" s="4">
        <v>292</v>
      </c>
      <c r="DF17" s="13">
        <v>0.48287671232876711</v>
      </c>
      <c r="DG17" s="5">
        <v>22</v>
      </c>
      <c r="DH17" s="31"/>
      <c r="DI17" s="50"/>
      <c r="DJ17" s="20"/>
      <c r="DK17" s="4"/>
      <c r="DL17" s="4"/>
      <c r="DM17" s="13"/>
      <c r="DN17" s="5"/>
      <c r="DO17" s="31"/>
      <c r="DP17" s="50"/>
      <c r="DQ17" s="20"/>
      <c r="DR17" s="4"/>
      <c r="DS17" s="4"/>
      <c r="DT17" s="13"/>
      <c r="DU17" s="5"/>
      <c r="DW17" s="50"/>
      <c r="DX17" s="20"/>
      <c r="DY17" s="4"/>
      <c r="DZ17" s="4"/>
      <c r="EA17" s="13"/>
      <c r="EB17" s="5"/>
      <c r="ED17" s="50"/>
      <c r="EE17" s="20"/>
      <c r="EF17" s="4"/>
      <c r="EG17" s="4"/>
      <c r="EH17" s="13"/>
      <c r="EI17" s="5"/>
      <c r="EK17" s="50"/>
      <c r="EL17" s="20"/>
      <c r="EM17" s="4"/>
      <c r="EN17" s="4"/>
      <c r="EO17" s="13"/>
      <c r="EP17" s="5"/>
    </row>
    <row r="18" spans="1:146" x14ac:dyDescent="0.25">
      <c r="A18" s="50"/>
      <c r="B18" s="20" t="s">
        <v>56</v>
      </c>
      <c r="C18" s="4">
        <v>4</v>
      </c>
      <c r="D18" s="4">
        <v>11</v>
      </c>
      <c r="E18" s="13">
        <v>0.36363636363636365</v>
      </c>
      <c r="F18" s="5">
        <v>0</v>
      </c>
      <c r="H18" s="50" t="s">
        <v>126</v>
      </c>
      <c r="I18" s="20" t="s">
        <v>61</v>
      </c>
      <c r="J18" s="4">
        <v>9</v>
      </c>
      <c r="K18" s="4">
        <v>22</v>
      </c>
      <c r="L18" s="13">
        <v>0.40909090909090912</v>
      </c>
      <c r="M18" s="5">
        <v>2</v>
      </c>
      <c r="O18" s="50">
        <v>16</v>
      </c>
      <c r="P18" s="20" t="s">
        <v>62</v>
      </c>
      <c r="Q18" s="4">
        <v>19</v>
      </c>
      <c r="R18" s="4">
        <v>41</v>
      </c>
      <c r="S18" s="13">
        <v>0.46341463414634149</v>
      </c>
      <c r="T18" s="5">
        <v>2</v>
      </c>
      <c r="V18" s="50">
        <v>16</v>
      </c>
      <c r="W18" s="20" t="s">
        <v>55</v>
      </c>
      <c r="X18" s="4">
        <v>25</v>
      </c>
      <c r="Y18" s="4">
        <v>59</v>
      </c>
      <c r="Z18" s="13">
        <v>0.42372881355932202</v>
      </c>
      <c r="AA18" s="5">
        <v>2</v>
      </c>
      <c r="AC18" s="50">
        <v>16</v>
      </c>
      <c r="AD18" s="20" t="s">
        <v>55</v>
      </c>
      <c r="AE18" s="4">
        <v>32</v>
      </c>
      <c r="AF18" s="4">
        <v>75</v>
      </c>
      <c r="AG18" s="13">
        <v>0.42666666666666669</v>
      </c>
      <c r="AH18" s="5">
        <v>2</v>
      </c>
      <c r="AJ18" s="50" t="s">
        <v>251</v>
      </c>
      <c r="AK18" s="20" t="s">
        <v>60</v>
      </c>
      <c r="AL18" s="4">
        <v>38</v>
      </c>
      <c r="AM18" s="4">
        <v>89</v>
      </c>
      <c r="AN18" s="13">
        <v>0.42696629213483145</v>
      </c>
      <c r="AO18" s="5">
        <v>3</v>
      </c>
      <c r="AQ18" s="50"/>
      <c r="AR18" s="20"/>
      <c r="AS18" s="4"/>
      <c r="AT18" s="4"/>
      <c r="AU18" s="13"/>
      <c r="AV18" s="5"/>
      <c r="AX18" s="50">
        <v>16</v>
      </c>
      <c r="AY18" s="20" t="s">
        <v>71</v>
      </c>
      <c r="AZ18" s="4">
        <v>61</v>
      </c>
      <c r="BA18" s="4">
        <v>132</v>
      </c>
      <c r="BB18" s="13">
        <v>0.4621212121212121</v>
      </c>
      <c r="BC18" s="5">
        <v>5</v>
      </c>
      <c r="BE18" s="50">
        <v>16</v>
      </c>
      <c r="BF18" s="20" t="s">
        <v>58</v>
      </c>
      <c r="BG18" s="4">
        <v>71</v>
      </c>
      <c r="BH18" s="4">
        <v>151</v>
      </c>
      <c r="BI18" s="13">
        <v>0.47019867549668876</v>
      </c>
      <c r="BJ18" s="5">
        <v>6</v>
      </c>
      <c r="BL18" s="50">
        <v>16</v>
      </c>
      <c r="BM18" s="20" t="s">
        <v>53</v>
      </c>
      <c r="BN18" s="4">
        <v>81</v>
      </c>
      <c r="BO18" s="4">
        <v>170</v>
      </c>
      <c r="BP18" s="13">
        <v>0.47647058823529409</v>
      </c>
      <c r="BQ18" s="5">
        <v>13</v>
      </c>
      <c r="BS18" s="50">
        <v>16</v>
      </c>
      <c r="BT18" s="20" t="s">
        <v>53</v>
      </c>
      <c r="BU18" s="4">
        <v>88</v>
      </c>
      <c r="BV18" s="4">
        <v>189</v>
      </c>
      <c r="BW18" s="13">
        <v>0.46560846560846558</v>
      </c>
      <c r="BX18" s="5">
        <v>13</v>
      </c>
      <c r="BZ18" s="50">
        <v>16</v>
      </c>
      <c r="CA18" s="20" t="s">
        <v>58</v>
      </c>
      <c r="CB18" s="4">
        <v>99</v>
      </c>
      <c r="CC18" s="4">
        <v>212</v>
      </c>
      <c r="CD18" s="13">
        <v>0.46698113207547171</v>
      </c>
      <c r="CE18" s="5">
        <v>8</v>
      </c>
      <c r="CG18" s="50">
        <v>16</v>
      </c>
      <c r="CH18" s="20" t="s">
        <v>72</v>
      </c>
      <c r="CI18" s="4">
        <v>112</v>
      </c>
      <c r="CJ18" s="4">
        <v>238</v>
      </c>
      <c r="CK18" s="13">
        <v>0.47058823529411764</v>
      </c>
      <c r="CL18" s="5">
        <v>11</v>
      </c>
      <c r="CN18" s="50">
        <v>16</v>
      </c>
      <c r="CO18" s="20" t="s">
        <v>71</v>
      </c>
      <c r="CP18" s="4">
        <v>126</v>
      </c>
      <c r="CQ18" s="4">
        <v>259</v>
      </c>
      <c r="CR18" s="13">
        <v>0.48648648648648651</v>
      </c>
      <c r="CS18" s="5">
        <v>11</v>
      </c>
      <c r="CU18" s="50">
        <v>16</v>
      </c>
      <c r="CV18" s="20" t="s">
        <v>59</v>
      </c>
      <c r="CW18" s="4">
        <v>132</v>
      </c>
      <c r="CX18" s="4">
        <v>273</v>
      </c>
      <c r="CY18" s="13">
        <v>0.48351648351648352</v>
      </c>
      <c r="CZ18" s="5">
        <v>16</v>
      </c>
      <c r="DB18" s="50">
        <v>16</v>
      </c>
      <c r="DC18" s="20" t="s">
        <v>66</v>
      </c>
      <c r="DD18" s="4">
        <v>141</v>
      </c>
      <c r="DE18" s="4">
        <v>292</v>
      </c>
      <c r="DF18" s="13">
        <v>0.48287671232876711</v>
      </c>
      <c r="DG18" s="5">
        <v>15</v>
      </c>
      <c r="DH18" s="31"/>
      <c r="DI18" s="50"/>
      <c r="DJ18" s="20"/>
      <c r="DK18" s="4"/>
      <c r="DL18" s="4"/>
      <c r="DM18" s="13"/>
      <c r="DN18" s="5"/>
      <c r="DO18" s="31"/>
      <c r="DP18" s="50"/>
      <c r="DQ18" s="20"/>
      <c r="DR18" s="4"/>
      <c r="DS18" s="4"/>
      <c r="DT18" s="13"/>
      <c r="DU18" s="5"/>
      <c r="DW18" s="50"/>
      <c r="DX18" s="20"/>
      <c r="DY18" s="4"/>
      <c r="DZ18" s="4"/>
      <c r="EA18" s="13"/>
      <c r="EB18" s="5"/>
      <c r="ED18" s="50"/>
      <c r="EE18" s="20"/>
      <c r="EF18" s="4"/>
      <c r="EG18" s="4"/>
      <c r="EH18" s="13"/>
      <c r="EI18" s="5"/>
      <c r="EK18" s="50"/>
      <c r="EL18" s="20"/>
      <c r="EM18" s="4"/>
      <c r="EN18" s="4"/>
      <c r="EO18" s="13"/>
      <c r="EP18" s="5"/>
    </row>
    <row r="19" spans="1:146" x14ac:dyDescent="0.25">
      <c r="A19" s="50"/>
      <c r="B19" s="20" t="s">
        <v>64</v>
      </c>
      <c r="C19" s="4">
        <v>4</v>
      </c>
      <c r="D19" s="4">
        <v>11</v>
      </c>
      <c r="E19" s="13">
        <v>0.36363636363636365</v>
      </c>
      <c r="F19" s="5">
        <v>0</v>
      </c>
      <c r="H19" s="50" t="s">
        <v>126</v>
      </c>
      <c r="I19" s="20" t="s">
        <v>64</v>
      </c>
      <c r="J19" s="4">
        <v>9</v>
      </c>
      <c r="K19" s="4">
        <v>22</v>
      </c>
      <c r="L19" s="13">
        <v>0.40909090909090912</v>
      </c>
      <c r="M19" s="5">
        <v>2</v>
      </c>
      <c r="O19" s="50" t="s">
        <v>173</v>
      </c>
      <c r="P19" s="20" t="s">
        <v>56</v>
      </c>
      <c r="Q19" s="4">
        <v>19</v>
      </c>
      <c r="R19" s="4">
        <v>41</v>
      </c>
      <c r="S19" s="13">
        <v>0.46341463414634149</v>
      </c>
      <c r="T19" s="5">
        <v>1</v>
      </c>
      <c r="V19" s="50">
        <v>17</v>
      </c>
      <c r="W19" s="20" t="s">
        <v>53</v>
      </c>
      <c r="X19" s="4">
        <v>24</v>
      </c>
      <c r="Y19" s="4">
        <v>59</v>
      </c>
      <c r="Z19" s="13">
        <v>0.40677966101694918</v>
      </c>
      <c r="AA19" s="5">
        <v>5</v>
      </c>
      <c r="AC19" s="50">
        <v>17</v>
      </c>
      <c r="AD19" s="20" t="s">
        <v>68</v>
      </c>
      <c r="AE19" s="4">
        <v>31</v>
      </c>
      <c r="AF19" s="4">
        <v>75</v>
      </c>
      <c r="AG19" s="13">
        <v>0.41333333333333333</v>
      </c>
      <c r="AH19" s="5">
        <v>4</v>
      </c>
      <c r="AJ19" s="50" t="s">
        <v>251</v>
      </c>
      <c r="AK19" s="20" t="s">
        <v>59</v>
      </c>
      <c r="AL19" s="4">
        <v>38</v>
      </c>
      <c r="AM19" s="4">
        <v>89</v>
      </c>
      <c r="AN19" s="13">
        <v>0.42696629213483145</v>
      </c>
      <c r="AO19" s="5">
        <v>3</v>
      </c>
      <c r="AQ19" s="50"/>
      <c r="AR19" s="20"/>
      <c r="AS19" s="4"/>
      <c r="AT19" s="4"/>
      <c r="AU19" s="13"/>
      <c r="AV19" s="5"/>
      <c r="AX19" s="50">
        <v>17</v>
      </c>
      <c r="AY19" s="20" t="s">
        <v>66</v>
      </c>
      <c r="AZ19" s="4">
        <v>61</v>
      </c>
      <c r="BA19" s="4">
        <v>132</v>
      </c>
      <c r="BB19" s="13">
        <v>0.4621212121212121</v>
      </c>
      <c r="BC19" s="5">
        <v>4</v>
      </c>
      <c r="BE19" s="50">
        <v>17</v>
      </c>
      <c r="BF19" s="20" t="s">
        <v>53</v>
      </c>
      <c r="BG19" s="4">
        <v>70</v>
      </c>
      <c r="BH19" s="4">
        <v>151</v>
      </c>
      <c r="BI19" s="13">
        <v>0.46357615894039733</v>
      </c>
      <c r="BJ19" s="5">
        <v>11</v>
      </c>
      <c r="BL19" s="50">
        <v>17</v>
      </c>
      <c r="BM19" s="20" t="s">
        <v>58</v>
      </c>
      <c r="BN19" s="4">
        <v>81</v>
      </c>
      <c r="BO19" s="4">
        <v>170</v>
      </c>
      <c r="BP19" s="13">
        <v>0.47647058823529409</v>
      </c>
      <c r="BQ19" s="5">
        <v>6</v>
      </c>
      <c r="BS19" s="50">
        <v>17</v>
      </c>
      <c r="BT19" s="20" t="s">
        <v>70</v>
      </c>
      <c r="BU19" s="4">
        <v>88</v>
      </c>
      <c r="BV19" s="4">
        <v>189</v>
      </c>
      <c r="BW19" s="13">
        <v>0.46560846560846558</v>
      </c>
      <c r="BX19" s="5">
        <v>11</v>
      </c>
      <c r="BZ19" s="50">
        <v>17</v>
      </c>
      <c r="CA19" s="20" t="s">
        <v>56</v>
      </c>
      <c r="CB19" s="4">
        <v>98</v>
      </c>
      <c r="CC19" s="4">
        <v>212</v>
      </c>
      <c r="CD19" s="13">
        <v>0.46226415094339623</v>
      </c>
      <c r="CE19" s="5">
        <v>7</v>
      </c>
      <c r="CG19" s="50">
        <v>17</v>
      </c>
      <c r="CH19" s="20" t="s">
        <v>71</v>
      </c>
      <c r="CI19" s="4">
        <v>110</v>
      </c>
      <c r="CJ19" s="4">
        <v>238</v>
      </c>
      <c r="CK19" s="13">
        <v>0.46218487394957986</v>
      </c>
      <c r="CL19" s="5">
        <v>10</v>
      </c>
      <c r="CN19" s="50">
        <v>17</v>
      </c>
      <c r="CO19" s="20" t="s">
        <v>72</v>
      </c>
      <c r="CP19" s="4">
        <v>123</v>
      </c>
      <c r="CQ19" s="4">
        <v>259</v>
      </c>
      <c r="CR19" s="13">
        <v>0.4749034749034749</v>
      </c>
      <c r="CS19" s="5">
        <v>12</v>
      </c>
      <c r="CU19" s="50">
        <v>17</v>
      </c>
      <c r="CV19" s="20" t="s">
        <v>72</v>
      </c>
      <c r="CW19" s="4">
        <v>131</v>
      </c>
      <c r="CX19" s="4">
        <v>273</v>
      </c>
      <c r="CY19" s="13">
        <v>0.47985347985347987</v>
      </c>
      <c r="CZ19" s="5">
        <v>14</v>
      </c>
      <c r="DB19" s="50">
        <v>17</v>
      </c>
      <c r="DC19" s="20" t="s">
        <v>72</v>
      </c>
      <c r="DD19" s="4">
        <v>139</v>
      </c>
      <c r="DE19" s="4">
        <v>292</v>
      </c>
      <c r="DF19" s="13">
        <v>0.47602739726027399</v>
      </c>
      <c r="DG19" s="5">
        <v>16</v>
      </c>
      <c r="DH19" s="31"/>
      <c r="DI19" s="50"/>
      <c r="DJ19" s="20"/>
      <c r="DK19" s="4"/>
      <c r="DL19" s="4"/>
      <c r="DM19" s="13"/>
      <c r="DN19" s="5"/>
      <c r="DO19" s="31"/>
      <c r="DP19" s="50"/>
      <c r="DQ19" s="20"/>
      <c r="DR19" s="4"/>
      <c r="DS19" s="4"/>
      <c r="DT19" s="13"/>
      <c r="DU19" s="5"/>
      <c r="DW19" s="50"/>
      <c r="DX19" s="20"/>
      <c r="DY19" s="4"/>
      <c r="DZ19" s="4"/>
      <c r="EA19" s="13"/>
      <c r="EB19" s="5"/>
      <c r="ED19" s="50"/>
      <c r="EE19" s="20"/>
      <c r="EF19" s="4"/>
      <c r="EG19" s="4"/>
      <c r="EH19" s="13"/>
      <c r="EI19" s="5"/>
      <c r="EK19" s="50"/>
      <c r="EL19" s="20"/>
      <c r="EM19" s="4"/>
      <c r="EN19" s="4"/>
      <c r="EO19" s="13"/>
      <c r="EP19" s="5"/>
    </row>
    <row r="20" spans="1:146" x14ac:dyDescent="0.25">
      <c r="A20" s="50"/>
      <c r="B20" s="20" t="s">
        <v>73</v>
      </c>
      <c r="C20" s="4">
        <v>4</v>
      </c>
      <c r="D20" s="4">
        <v>11</v>
      </c>
      <c r="E20" s="13">
        <v>0.36363636363636365</v>
      </c>
      <c r="F20" s="5">
        <v>0</v>
      </c>
      <c r="H20" s="50" t="s">
        <v>127</v>
      </c>
      <c r="I20" s="20" t="s">
        <v>73</v>
      </c>
      <c r="J20" s="4">
        <v>9</v>
      </c>
      <c r="K20" s="4">
        <v>22</v>
      </c>
      <c r="L20" s="13">
        <v>0.40909090909090912</v>
      </c>
      <c r="M20" s="5">
        <v>0</v>
      </c>
      <c r="O20" s="50" t="s">
        <v>173</v>
      </c>
      <c r="P20" s="20" t="s">
        <v>74</v>
      </c>
      <c r="Q20" s="4">
        <v>19</v>
      </c>
      <c r="R20" s="4">
        <v>41</v>
      </c>
      <c r="S20" s="13">
        <v>0.46341463414634149</v>
      </c>
      <c r="T20" s="5">
        <v>1</v>
      </c>
      <c r="V20" s="50">
        <v>18</v>
      </c>
      <c r="W20" s="20" t="s">
        <v>72</v>
      </c>
      <c r="X20" s="4">
        <v>24</v>
      </c>
      <c r="Y20" s="4">
        <v>59</v>
      </c>
      <c r="Z20" s="13">
        <v>0.40677966101694918</v>
      </c>
      <c r="AA20" s="5">
        <v>4</v>
      </c>
      <c r="AC20" s="50">
        <v>18</v>
      </c>
      <c r="AD20" s="20" t="s">
        <v>53</v>
      </c>
      <c r="AE20" s="4">
        <v>30</v>
      </c>
      <c r="AF20" s="4">
        <v>75</v>
      </c>
      <c r="AG20" s="13">
        <v>0.4</v>
      </c>
      <c r="AH20" s="5">
        <v>6</v>
      </c>
      <c r="AJ20" s="50">
        <v>18</v>
      </c>
      <c r="AK20" s="20" t="s">
        <v>65</v>
      </c>
      <c r="AL20" s="4">
        <v>37</v>
      </c>
      <c r="AM20" s="4">
        <v>89</v>
      </c>
      <c r="AN20" s="13">
        <v>0.4157303370786517</v>
      </c>
      <c r="AO20" s="5">
        <v>5</v>
      </c>
      <c r="AQ20" s="50"/>
      <c r="AR20" s="20"/>
      <c r="AS20" s="4"/>
      <c r="AT20" s="4"/>
      <c r="AU20" s="13"/>
      <c r="AV20" s="5"/>
      <c r="AX20" s="50">
        <v>18</v>
      </c>
      <c r="AY20" s="20" t="s">
        <v>53</v>
      </c>
      <c r="AZ20" s="4">
        <v>60</v>
      </c>
      <c r="BA20" s="4">
        <v>132</v>
      </c>
      <c r="BB20" s="13">
        <v>0.45454545454545453</v>
      </c>
      <c r="BC20" s="5">
        <v>9</v>
      </c>
      <c r="BE20" s="50">
        <v>18</v>
      </c>
      <c r="BF20" s="20" t="s">
        <v>71</v>
      </c>
      <c r="BG20" s="4">
        <v>70</v>
      </c>
      <c r="BH20" s="4">
        <v>151</v>
      </c>
      <c r="BI20" s="13">
        <v>0.46357615894039733</v>
      </c>
      <c r="BJ20" s="5">
        <v>6</v>
      </c>
      <c r="BL20" s="50">
        <v>18</v>
      </c>
      <c r="BM20" s="20" t="s">
        <v>70</v>
      </c>
      <c r="BN20" s="4">
        <v>80</v>
      </c>
      <c r="BO20" s="4">
        <v>170</v>
      </c>
      <c r="BP20" s="13">
        <v>0.47058823529411764</v>
      </c>
      <c r="BQ20" s="5">
        <v>10</v>
      </c>
      <c r="BS20" s="50">
        <v>18</v>
      </c>
      <c r="BT20" s="20" t="s">
        <v>58</v>
      </c>
      <c r="BU20" s="4">
        <v>88</v>
      </c>
      <c r="BV20" s="4">
        <v>189</v>
      </c>
      <c r="BW20" s="13">
        <v>0.46560846560846558</v>
      </c>
      <c r="BX20" s="5">
        <v>7</v>
      </c>
      <c r="BZ20" s="50">
        <v>18</v>
      </c>
      <c r="CA20" s="20" t="s">
        <v>68</v>
      </c>
      <c r="CB20" s="4">
        <v>97</v>
      </c>
      <c r="CC20" s="4">
        <v>212</v>
      </c>
      <c r="CD20" s="13">
        <v>0.45754716981132076</v>
      </c>
      <c r="CE20" s="5">
        <v>10</v>
      </c>
      <c r="CG20" s="50">
        <v>18</v>
      </c>
      <c r="CH20" s="20" t="s">
        <v>56</v>
      </c>
      <c r="CI20" s="4">
        <v>110</v>
      </c>
      <c r="CJ20" s="4">
        <v>238</v>
      </c>
      <c r="CK20" s="13">
        <v>0.46218487394957986</v>
      </c>
      <c r="CL20" s="5">
        <v>9</v>
      </c>
      <c r="CN20" s="50">
        <v>18</v>
      </c>
      <c r="CO20" s="20" t="s">
        <v>56</v>
      </c>
      <c r="CP20" s="4">
        <v>121</v>
      </c>
      <c r="CQ20" s="4">
        <v>259</v>
      </c>
      <c r="CR20" s="13">
        <v>0.46718146718146719</v>
      </c>
      <c r="CS20" s="5">
        <v>10</v>
      </c>
      <c r="CU20" s="50">
        <v>18</v>
      </c>
      <c r="CV20" s="20" t="s">
        <v>64</v>
      </c>
      <c r="CW20" s="4">
        <v>126</v>
      </c>
      <c r="CX20" s="4">
        <v>273</v>
      </c>
      <c r="CY20" s="13">
        <v>0.46153846153846156</v>
      </c>
      <c r="CZ20" s="5">
        <v>14</v>
      </c>
      <c r="DB20" s="50">
        <v>18</v>
      </c>
      <c r="DC20" s="20" t="s">
        <v>61</v>
      </c>
      <c r="DD20" s="4">
        <v>136</v>
      </c>
      <c r="DE20" s="4">
        <v>292</v>
      </c>
      <c r="DF20" s="13">
        <v>0.46575342465753422</v>
      </c>
      <c r="DG20" s="5">
        <v>15</v>
      </c>
      <c r="DH20" s="31"/>
      <c r="DI20" s="50"/>
      <c r="DJ20" s="20"/>
      <c r="DK20" s="4"/>
      <c r="DL20" s="4"/>
      <c r="DM20" s="13"/>
      <c r="DN20" s="5"/>
      <c r="DO20" s="31"/>
      <c r="DP20" s="50"/>
      <c r="DQ20" s="20"/>
      <c r="DR20" s="4"/>
      <c r="DS20" s="4"/>
      <c r="DT20" s="13"/>
      <c r="DU20" s="5"/>
      <c r="DW20" s="50"/>
      <c r="DX20" s="20"/>
      <c r="DY20" s="4"/>
      <c r="DZ20" s="4"/>
      <c r="EA20" s="13"/>
      <c r="EB20" s="5"/>
      <c r="ED20" s="50"/>
      <c r="EE20" s="20"/>
      <c r="EF20" s="4"/>
      <c r="EG20" s="4"/>
      <c r="EH20" s="13"/>
      <c r="EI20" s="5"/>
      <c r="EK20" s="50"/>
      <c r="EL20" s="20"/>
      <c r="EM20" s="4"/>
      <c r="EN20" s="4"/>
      <c r="EO20" s="13"/>
      <c r="EP20" s="5"/>
    </row>
    <row r="21" spans="1:146" x14ac:dyDescent="0.25">
      <c r="A21" s="50"/>
      <c r="B21" s="20" t="s">
        <v>74</v>
      </c>
      <c r="C21" s="4">
        <v>4</v>
      </c>
      <c r="D21" s="4">
        <v>11</v>
      </c>
      <c r="E21" s="13">
        <v>0.36363636363636365</v>
      </c>
      <c r="F21" s="5">
        <v>0</v>
      </c>
      <c r="H21" s="50" t="s">
        <v>127</v>
      </c>
      <c r="I21" s="20" t="s">
        <v>75</v>
      </c>
      <c r="J21" s="4">
        <v>9</v>
      </c>
      <c r="K21" s="4">
        <v>22</v>
      </c>
      <c r="L21" s="13">
        <v>0.40909090909090912</v>
      </c>
      <c r="M21" s="5">
        <v>0</v>
      </c>
      <c r="O21" s="50">
        <v>19</v>
      </c>
      <c r="P21" s="20" t="s">
        <v>53</v>
      </c>
      <c r="Q21" s="4">
        <v>18</v>
      </c>
      <c r="R21" s="4">
        <v>41</v>
      </c>
      <c r="S21" s="13">
        <v>0.43902439024390244</v>
      </c>
      <c r="T21" s="5">
        <v>4</v>
      </c>
      <c r="V21" s="50">
        <v>19</v>
      </c>
      <c r="W21" s="20" t="s">
        <v>58</v>
      </c>
      <c r="X21" s="4">
        <v>24</v>
      </c>
      <c r="Y21" s="4">
        <v>59</v>
      </c>
      <c r="Z21" s="13">
        <v>0.40677966101694918</v>
      </c>
      <c r="AA21" s="5">
        <v>3</v>
      </c>
      <c r="AC21" s="50">
        <v>19</v>
      </c>
      <c r="AD21" s="20" t="s">
        <v>65</v>
      </c>
      <c r="AE21" s="4">
        <v>30</v>
      </c>
      <c r="AF21" s="4">
        <v>75</v>
      </c>
      <c r="AG21" s="13">
        <v>0.4</v>
      </c>
      <c r="AH21" s="5">
        <v>5</v>
      </c>
      <c r="AJ21" s="50" t="s">
        <v>252</v>
      </c>
      <c r="AK21" s="20" t="s">
        <v>68</v>
      </c>
      <c r="AL21" s="4">
        <v>37</v>
      </c>
      <c r="AM21" s="4">
        <v>89</v>
      </c>
      <c r="AN21" s="13">
        <v>0.4157303370786517</v>
      </c>
      <c r="AO21" s="5">
        <v>4</v>
      </c>
      <c r="AQ21" s="50"/>
      <c r="AR21" s="20"/>
      <c r="AS21" s="4"/>
      <c r="AT21" s="4"/>
      <c r="AU21" s="13"/>
      <c r="AV21" s="5"/>
      <c r="AX21" s="50">
        <v>19</v>
      </c>
      <c r="AY21" s="20" t="s">
        <v>70</v>
      </c>
      <c r="AZ21" s="4">
        <v>60</v>
      </c>
      <c r="BA21" s="4">
        <v>132</v>
      </c>
      <c r="BB21" s="13">
        <v>0.45454545454545453</v>
      </c>
      <c r="BC21" s="5">
        <v>8</v>
      </c>
      <c r="BE21" s="50">
        <v>19</v>
      </c>
      <c r="BF21" s="20" t="s">
        <v>64</v>
      </c>
      <c r="BG21" s="4">
        <v>69</v>
      </c>
      <c r="BH21" s="4">
        <v>151</v>
      </c>
      <c r="BI21" s="13">
        <v>0.45695364238410596</v>
      </c>
      <c r="BJ21" s="5">
        <v>8</v>
      </c>
      <c r="BL21" s="50">
        <v>19</v>
      </c>
      <c r="BM21" s="20" t="s">
        <v>64</v>
      </c>
      <c r="BN21" s="4">
        <v>79</v>
      </c>
      <c r="BO21" s="4">
        <v>170</v>
      </c>
      <c r="BP21" s="13">
        <v>0.46470588235294119</v>
      </c>
      <c r="BQ21" s="5">
        <v>9</v>
      </c>
      <c r="BS21" s="50">
        <v>19</v>
      </c>
      <c r="BT21" s="20" t="s">
        <v>68</v>
      </c>
      <c r="BU21" s="4">
        <v>87</v>
      </c>
      <c r="BV21" s="4">
        <v>189</v>
      </c>
      <c r="BW21" s="13">
        <v>0.46031746031746029</v>
      </c>
      <c r="BX21" s="5">
        <v>8</v>
      </c>
      <c r="BZ21" s="50">
        <v>19</v>
      </c>
      <c r="CA21" s="20" t="s">
        <v>64</v>
      </c>
      <c r="CB21" s="4">
        <v>95</v>
      </c>
      <c r="CC21" s="4">
        <v>212</v>
      </c>
      <c r="CD21" s="13">
        <v>0.44811320754716982</v>
      </c>
      <c r="CE21" s="5">
        <v>11</v>
      </c>
      <c r="CG21" s="50">
        <v>19</v>
      </c>
      <c r="CH21" s="20" t="s">
        <v>64</v>
      </c>
      <c r="CI21" s="4">
        <v>109</v>
      </c>
      <c r="CJ21" s="4">
        <v>238</v>
      </c>
      <c r="CK21" s="13">
        <v>0.45798319327731091</v>
      </c>
      <c r="CL21" s="5">
        <v>13</v>
      </c>
      <c r="CN21" s="50">
        <v>19</v>
      </c>
      <c r="CO21" s="20" t="s">
        <v>64</v>
      </c>
      <c r="CP21" s="4">
        <v>120</v>
      </c>
      <c r="CQ21" s="4">
        <v>259</v>
      </c>
      <c r="CR21" s="13">
        <v>0.46332046332046334</v>
      </c>
      <c r="CS21" s="5">
        <v>14</v>
      </c>
      <c r="CU21" s="50">
        <v>19</v>
      </c>
      <c r="CV21" s="20" t="s">
        <v>56</v>
      </c>
      <c r="CW21" s="4">
        <v>126</v>
      </c>
      <c r="CX21" s="4">
        <v>273</v>
      </c>
      <c r="CY21" s="13">
        <v>0.46153846153846156</v>
      </c>
      <c r="CZ21" s="5">
        <v>10</v>
      </c>
      <c r="DB21" s="50">
        <v>19</v>
      </c>
      <c r="DC21" s="20" t="s">
        <v>64</v>
      </c>
      <c r="DD21" s="4">
        <v>135</v>
      </c>
      <c r="DE21" s="4">
        <v>292</v>
      </c>
      <c r="DF21" s="13">
        <v>0.46232876712328769</v>
      </c>
      <c r="DG21" s="5">
        <v>17</v>
      </c>
      <c r="DH21" s="31"/>
      <c r="DI21" s="50"/>
      <c r="DJ21" s="20"/>
      <c r="DK21" s="4"/>
      <c r="DL21" s="4"/>
      <c r="DM21" s="13"/>
      <c r="DN21" s="5"/>
      <c r="DO21" s="31"/>
      <c r="DP21" s="50"/>
      <c r="DQ21" s="20"/>
      <c r="DR21" s="4"/>
      <c r="DS21" s="4"/>
      <c r="DT21" s="13"/>
      <c r="DU21" s="5"/>
      <c r="DW21" s="50"/>
      <c r="DX21" s="20"/>
      <c r="DY21" s="4"/>
      <c r="DZ21" s="4"/>
      <c r="EA21" s="13"/>
      <c r="EB21" s="5"/>
      <c r="ED21" s="50"/>
      <c r="EE21" s="20"/>
      <c r="EF21" s="4"/>
      <c r="EG21" s="4"/>
      <c r="EH21" s="13"/>
      <c r="EI21" s="5"/>
      <c r="EK21" s="50"/>
      <c r="EL21" s="20"/>
      <c r="EM21" s="4"/>
      <c r="EN21" s="4"/>
      <c r="EO21" s="13"/>
      <c r="EP21" s="5"/>
    </row>
    <row r="22" spans="1:146" x14ac:dyDescent="0.25">
      <c r="A22" s="50"/>
      <c r="B22" s="20" t="s">
        <v>75</v>
      </c>
      <c r="C22" s="4">
        <v>4</v>
      </c>
      <c r="D22" s="4">
        <v>11</v>
      </c>
      <c r="E22" s="13">
        <v>0.36363636363636365</v>
      </c>
      <c r="F22" s="5">
        <v>0</v>
      </c>
      <c r="H22" s="50">
        <v>20</v>
      </c>
      <c r="I22" s="20" t="s">
        <v>53</v>
      </c>
      <c r="J22" s="4">
        <v>8</v>
      </c>
      <c r="K22" s="4">
        <v>22</v>
      </c>
      <c r="L22" s="13">
        <v>0.36363636363636365</v>
      </c>
      <c r="M22" s="5">
        <v>3</v>
      </c>
      <c r="O22" s="50">
        <v>20</v>
      </c>
      <c r="P22" s="20" t="s">
        <v>72</v>
      </c>
      <c r="Q22" s="4">
        <v>18</v>
      </c>
      <c r="R22" s="4">
        <v>41</v>
      </c>
      <c r="S22" s="13">
        <v>0.43902439024390244</v>
      </c>
      <c r="T22" s="5">
        <v>3</v>
      </c>
      <c r="V22" s="50">
        <v>20</v>
      </c>
      <c r="W22" s="20" t="s">
        <v>68</v>
      </c>
      <c r="X22" s="4">
        <v>24</v>
      </c>
      <c r="Y22" s="4">
        <v>59</v>
      </c>
      <c r="Z22" s="13">
        <v>0.40677966101694918</v>
      </c>
      <c r="AA22" s="5">
        <v>2</v>
      </c>
      <c r="AC22" s="50">
        <v>20</v>
      </c>
      <c r="AD22" s="20" t="s">
        <v>71</v>
      </c>
      <c r="AE22" s="4">
        <v>30</v>
      </c>
      <c r="AF22" s="4">
        <v>75</v>
      </c>
      <c r="AG22" s="13">
        <v>0.4</v>
      </c>
      <c r="AH22" s="5">
        <v>4</v>
      </c>
      <c r="AJ22" s="50" t="s">
        <v>252</v>
      </c>
      <c r="AK22" s="20" t="s">
        <v>71</v>
      </c>
      <c r="AL22" s="4">
        <v>37</v>
      </c>
      <c r="AM22" s="4">
        <v>89</v>
      </c>
      <c r="AN22" s="13">
        <v>0.4157303370786517</v>
      </c>
      <c r="AO22" s="5">
        <v>4</v>
      </c>
      <c r="AQ22" s="50"/>
      <c r="AR22" s="20"/>
      <c r="AS22" s="4"/>
      <c r="AT22" s="4"/>
      <c r="AU22" s="13"/>
      <c r="AV22" s="5"/>
      <c r="AX22" s="50">
        <v>20</v>
      </c>
      <c r="AY22" s="20" t="s">
        <v>59</v>
      </c>
      <c r="AZ22" s="4">
        <v>59</v>
      </c>
      <c r="BA22" s="4">
        <v>132</v>
      </c>
      <c r="BB22" s="13">
        <v>0.44696969696969696</v>
      </c>
      <c r="BC22" s="5">
        <v>8</v>
      </c>
      <c r="BE22" s="50">
        <v>20</v>
      </c>
      <c r="BF22" s="20" t="s">
        <v>56</v>
      </c>
      <c r="BG22" s="4">
        <v>69</v>
      </c>
      <c r="BH22" s="4">
        <v>151</v>
      </c>
      <c r="BI22" s="13">
        <v>0.45695364238410596</v>
      </c>
      <c r="BJ22" s="5">
        <v>6</v>
      </c>
      <c r="BL22" s="50">
        <v>20</v>
      </c>
      <c r="BM22" s="20" t="s">
        <v>68</v>
      </c>
      <c r="BN22" s="4">
        <v>79</v>
      </c>
      <c r="BO22" s="4">
        <v>170</v>
      </c>
      <c r="BP22" s="13">
        <v>0.46470588235294119</v>
      </c>
      <c r="BQ22" s="5">
        <v>8</v>
      </c>
      <c r="BS22" s="50">
        <v>20</v>
      </c>
      <c r="BT22" s="20" t="s">
        <v>64</v>
      </c>
      <c r="BU22" s="4">
        <v>86</v>
      </c>
      <c r="BV22" s="4">
        <v>189</v>
      </c>
      <c r="BW22" s="13">
        <v>0.455026455026455</v>
      </c>
      <c r="BX22" s="5">
        <v>10</v>
      </c>
      <c r="BZ22" s="50">
        <v>20</v>
      </c>
      <c r="CA22" s="20" t="s">
        <v>59</v>
      </c>
      <c r="CB22" s="4">
        <v>94</v>
      </c>
      <c r="CC22" s="4">
        <v>212</v>
      </c>
      <c r="CD22" s="13">
        <v>0.44339622641509435</v>
      </c>
      <c r="CE22" s="5">
        <v>13</v>
      </c>
      <c r="CG22" s="50">
        <v>20</v>
      </c>
      <c r="CH22" s="20" t="s">
        <v>68</v>
      </c>
      <c r="CI22" s="4">
        <v>109</v>
      </c>
      <c r="CJ22" s="4">
        <v>238</v>
      </c>
      <c r="CK22" s="13">
        <v>0.45798319327731091</v>
      </c>
      <c r="CL22" s="5">
        <v>12</v>
      </c>
      <c r="CN22" s="50">
        <v>20</v>
      </c>
      <c r="CO22" s="20" t="s">
        <v>68</v>
      </c>
      <c r="CP22" s="4">
        <v>119</v>
      </c>
      <c r="CQ22" s="4">
        <v>259</v>
      </c>
      <c r="CR22" s="13">
        <v>0.45945945945945948</v>
      </c>
      <c r="CS22" s="5">
        <v>13</v>
      </c>
      <c r="CU22" s="50">
        <v>20</v>
      </c>
      <c r="CV22" s="20" t="s">
        <v>68</v>
      </c>
      <c r="CW22" s="4">
        <v>124</v>
      </c>
      <c r="CX22" s="4">
        <v>273</v>
      </c>
      <c r="CY22" s="13">
        <v>0.45421245421245421</v>
      </c>
      <c r="CZ22" s="5">
        <v>14</v>
      </c>
      <c r="DB22" s="50">
        <v>20</v>
      </c>
      <c r="DC22" s="20" t="s">
        <v>68</v>
      </c>
      <c r="DD22" s="4">
        <v>134</v>
      </c>
      <c r="DE22" s="4">
        <v>292</v>
      </c>
      <c r="DF22" s="13">
        <v>0.4589041095890411</v>
      </c>
      <c r="DG22" s="5">
        <v>15</v>
      </c>
      <c r="DH22" s="31"/>
      <c r="DI22" s="50"/>
      <c r="DJ22" s="20"/>
      <c r="DK22" s="4"/>
      <c r="DL22" s="4"/>
      <c r="DM22" s="13"/>
      <c r="DN22" s="5"/>
      <c r="DO22" s="31"/>
      <c r="DP22" s="50"/>
      <c r="DQ22" s="20"/>
      <c r="DR22" s="4"/>
      <c r="DS22" s="4"/>
      <c r="DT22" s="13"/>
      <c r="DU22" s="5"/>
      <c r="DW22" s="50"/>
      <c r="DX22" s="20"/>
      <c r="DY22" s="4"/>
      <c r="DZ22" s="4"/>
      <c r="EA22" s="13"/>
      <c r="EB22" s="5"/>
      <c r="ED22" s="50"/>
      <c r="EE22" s="20"/>
      <c r="EF22" s="4"/>
      <c r="EG22" s="4"/>
      <c r="EH22" s="13"/>
      <c r="EI22" s="5"/>
      <c r="EK22" s="50"/>
      <c r="EL22" s="20"/>
      <c r="EM22" s="4"/>
      <c r="EN22" s="4"/>
      <c r="EO22" s="13"/>
      <c r="EP22" s="5"/>
    </row>
    <row r="23" spans="1:146" x14ac:dyDescent="0.25">
      <c r="A23" s="50"/>
      <c r="B23" s="20" t="s">
        <v>59</v>
      </c>
      <c r="C23" s="4">
        <v>3</v>
      </c>
      <c r="D23" s="4">
        <v>11</v>
      </c>
      <c r="E23" s="13">
        <v>0.27272727272727271</v>
      </c>
      <c r="F23" s="5">
        <v>1</v>
      </c>
      <c r="H23" s="50">
        <v>21</v>
      </c>
      <c r="I23" s="20" t="s">
        <v>56</v>
      </c>
      <c r="J23" s="4">
        <v>8</v>
      </c>
      <c r="K23" s="4">
        <v>22</v>
      </c>
      <c r="L23" s="13">
        <v>0.36363636363636365</v>
      </c>
      <c r="M23" s="5">
        <v>0</v>
      </c>
      <c r="O23" s="50">
        <v>21</v>
      </c>
      <c r="P23" s="20" t="s">
        <v>61</v>
      </c>
      <c r="Q23" s="4">
        <v>17</v>
      </c>
      <c r="R23" s="4">
        <v>41</v>
      </c>
      <c r="S23" s="13">
        <v>0.41463414634146339</v>
      </c>
      <c r="T23" s="5">
        <v>3</v>
      </c>
      <c r="V23" s="50">
        <v>21</v>
      </c>
      <c r="W23" s="20" t="s">
        <v>65</v>
      </c>
      <c r="X23" s="4">
        <v>23</v>
      </c>
      <c r="Y23" s="4">
        <v>59</v>
      </c>
      <c r="Z23" s="13">
        <v>0.38983050847457629</v>
      </c>
      <c r="AA23" s="5">
        <v>5</v>
      </c>
      <c r="AC23" s="50">
        <v>21</v>
      </c>
      <c r="AD23" s="20" t="s">
        <v>58</v>
      </c>
      <c r="AE23" s="4">
        <v>30</v>
      </c>
      <c r="AF23" s="4">
        <v>75</v>
      </c>
      <c r="AG23" s="13">
        <v>0.4</v>
      </c>
      <c r="AH23" s="5">
        <v>3</v>
      </c>
      <c r="AJ23" s="50">
        <v>21</v>
      </c>
      <c r="AK23" s="20" t="s">
        <v>53</v>
      </c>
      <c r="AL23" s="4">
        <v>36</v>
      </c>
      <c r="AM23" s="4">
        <v>89</v>
      </c>
      <c r="AN23" s="13">
        <v>0.4044943820224719</v>
      </c>
      <c r="AO23" s="5">
        <v>6</v>
      </c>
      <c r="AQ23" s="50"/>
      <c r="AR23" s="20"/>
      <c r="AS23" s="4"/>
      <c r="AT23" s="4"/>
      <c r="AU23" s="13"/>
      <c r="AV23" s="5"/>
      <c r="AX23" s="50">
        <v>21</v>
      </c>
      <c r="AY23" s="20" t="s">
        <v>56</v>
      </c>
      <c r="AZ23" s="4">
        <v>58</v>
      </c>
      <c r="BA23" s="4">
        <v>132</v>
      </c>
      <c r="BB23" s="13">
        <v>0.43939393939393939</v>
      </c>
      <c r="BC23" s="5">
        <v>5</v>
      </c>
      <c r="BE23" s="50">
        <v>21</v>
      </c>
      <c r="BF23" s="20" t="s">
        <v>59</v>
      </c>
      <c r="BG23" s="4">
        <v>67</v>
      </c>
      <c r="BH23" s="4">
        <v>151</v>
      </c>
      <c r="BI23" s="13">
        <v>0.44370860927152317</v>
      </c>
      <c r="BJ23" s="5">
        <v>9</v>
      </c>
      <c r="BL23" s="50">
        <v>21</v>
      </c>
      <c r="BM23" s="20" t="s">
        <v>59</v>
      </c>
      <c r="BN23" s="4">
        <v>76</v>
      </c>
      <c r="BO23" s="4">
        <v>170</v>
      </c>
      <c r="BP23" s="13">
        <v>0.44705882352941179</v>
      </c>
      <c r="BQ23" s="5">
        <v>11</v>
      </c>
      <c r="BS23" s="50">
        <v>21</v>
      </c>
      <c r="BT23" s="20" t="s">
        <v>59</v>
      </c>
      <c r="BU23" s="4">
        <v>85</v>
      </c>
      <c r="BV23" s="4">
        <v>189</v>
      </c>
      <c r="BW23" s="13">
        <v>0.44973544973544971</v>
      </c>
      <c r="BX23" s="5">
        <v>12</v>
      </c>
      <c r="BZ23" s="50">
        <v>21</v>
      </c>
      <c r="CA23" s="20" t="s">
        <v>61</v>
      </c>
      <c r="CB23" s="4">
        <v>94</v>
      </c>
      <c r="CC23" s="4">
        <v>212</v>
      </c>
      <c r="CD23" s="13">
        <v>0.44339622641509435</v>
      </c>
      <c r="CE23" s="5">
        <v>11</v>
      </c>
      <c r="CG23" s="50">
        <v>21</v>
      </c>
      <c r="CH23" s="20" t="s">
        <v>53</v>
      </c>
      <c r="CI23" s="4">
        <v>107</v>
      </c>
      <c r="CJ23" s="4">
        <v>238</v>
      </c>
      <c r="CK23" s="13">
        <v>0.44957983193277312</v>
      </c>
      <c r="CL23" s="5">
        <v>14</v>
      </c>
      <c r="CN23" s="50">
        <v>21</v>
      </c>
      <c r="CO23" s="20" t="s">
        <v>61</v>
      </c>
      <c r="CP23" s="4">
        <v>119</v>
      </c>
      <c r="CQ23" s="4">
        <v>259</v>
      </c>
      <c r="CR23" s="13">
        <v>0.45945945945945948</v>
      </c>
      <c r="CS23" s="5">
        <v>12</v>
      </c>
      <c r="CU23" s="50">
        <v>21</v>
      </c>
      <c r="CV23" s="20" t="s">
        <v>61</v>
      </c>
      <c r="CW23" s="4">
        <v>124</v>
      </c>
      <c r="CX23" s="4">
        <v>273</v>
      </c>
      <c r="CY23" s="13">
        <v>0.45421245421245421</v>
      </c>
      <c r="CZ23" s="5">
        <v>12</v>
      </c>
      <c r="DB23" s="50">
        <v>21</v>
      </c>
      <c r="DC23" s="20" t="s">
        <v>56</v>
      </c>
      <c r="DD23" s="4">
        <v>132</v>
      </c>
      <c r="DE23" s="4">
        <v>292</v>
      </c>
      <c r="DF23" s="13">
        <v>0.45205479452054792</v>
      </c>
      <c r="DG23" s="5">
        <v>10</v>
      </c>
      <c r="DH23" s="31"/>
      <c r="DI23" s="50"/>
      <c r="DJ23" s="20"/>
      <c r="DK23" s="4"/>
      <c r="DL23" s="4"/>
      <c r="DM23" s="13"/>
      <c r="DN23" s="5"/>
      <c r="DO23" s="31"/>
      <c r="DP23" s="50"/>
      <c r="DQ23" s="20"/>
      <c r="DR23" s="4"/>
      <c r="DS23" s="4"/>
      <c r="DT23" s="13"/>
      <c r="DU23" s="5"/>
      <c r="DW23" s="50"/>
      <c r="DX23" s="20"/>
      <c r="DY23" s="4"/>
      <c r="DZ23" s="4"/>
      <c r="EA23" s="13"/>
      <c r="EB23" s="5"/>
      <c r="ED23" s="50"/>
      <c r="EE23" s="20"/>
      <c r="EF23" s="4"/>
      <c r="EG23" s="4"/>
      <c r="EH23" s="13"/>
      <c r="EI23" s="5"/>
      <c r="EK23" s="50"/>
      <c r="EL23" s="20"/>
      <c r="EM23" s="4"/>
      <c r="EN23" s="4"/>
      <c r="EO23" s="13"/>
      <c r="EP23" s="5"/>
    </row>
    <row r="24" spans="1:146" x14ac:dyDescent="0.25">
      <c r="A24" s="50"/>
      <c r="B24" s="20" t="s">
        <v>69</v>
      </c>
      <c r="C24" s="4">
        <v>3</v>
      </c>
      <c r="D24" s="4">
        <v>11</v>
      </c>
      <c r="E24" s="13">
        <v>0.27272727272727271</v>
      </c>
      <c r="F24" s="5">
        <v>0</v>
      </c>
      <c r="H24" s="50">
        <v>22</v>
      </c>
      <c r="I24" s="20" t="s">
        <v>74</v>
      </c>
      <c r="J24" s="4">
        <v>7</v>
      </c>
      <c r="K24" s="4">
        <v>22</v>
      </c>
      <c r="L24" s="13">
        <v>0.31818181818181818</v>
      </c>
      <c r="M24" s="5">
        <v>1</v>
      </c>
      <c r="O24" s="50">
        <v>22</v>
      </c>
      <c r="P24" s="20" t="s">
        <v>69</v>
      </c>
      <c r="Q24" s="4">
        <v>17</v>
      </c>
      <c r="R24" s="4">
        <v>41</v>
      </c>
      <c r="S24" s="13">
        <v>0.41463414634146339</v>
      </c>
      <c r="T24" s="5">
        <v>2</v>
      </c>
      <c r="V24" s="50">
        <v>22</v>
      </c>
      <c r="W24" s="20" t="s">
        <v>59</v>
      </c>
      <c r="X24" s="4">
        <v>23</v>
      </c>
      <c r="Y24" s="4">
        <v>59</v>
      </c>
      <c r="Z24" s="13">
        <v>0.38983050847457629</v>
      </c>
      <c r="AA24" s="5">
        <v>3</v>
      </c>
      <c r="AC24" s="50">
        <v>22</v>
      </c>
      <c r="AD24" s="20" t="s">
        <v>61</v>
      </c>
      <c r="AE24" s="4">
        <v>28</v>
      </c>
      <c r="AF24" s="4">
        <v>75</v>
      </c>
      <c r="AG24" s="13">
        <v>0.37333333333333335</v>
      </c>
      <c r="AH24" s="5">
        <v>5</v>
      </c>
      <c r="AJ24" s="50">
        <v>22</v>
      </c>
      <c r="AK24" s="20" t="s">
        <v>58</v>
      </c>
      <c r="AL24" s="4">
        <v>35</v>
      </c>
      <c r="AM24" s="4">
        <v>89</v>
      </c>
      <c r="AN24" s="13">
        <v>0.39325842696629215</v>
      </c>
      <c r="AO24" s="5">
        <v>3</v>
      </c>
      <c r="AQ24" s="50"/>
      <c r="AR24" s="20"/>
      <c r="AS24" s="4"/>
      <c r="AT24" s="4"/>
      <c r="AU24" s="13"/>
      <c r="AV24" s="5"/>
      <c r="AX24" s="50">
        <v>22</v>
      </c>
      <c r="AY24" s="20" t="s">
        <v>65</v>
      </c>
      <c r="AZ24" s="4">
        <v>56</v>
      </c>
      <c r="BA24" s="4">
        <v>132</v>
      </c>
      <c r="BB24" s="13">
        <v>0.42424242424242425</v>
      </c>
      <c r="BC24" s="5">
        <v>7</v>
      </c>
      <c r="BE24" s="50">
        <v>22</v>
      </c>
      <c r="BF24" s="20" t="s">
        <v>65</v>
      </c>
      <c r="BG24" s="4">
        <v>63</v>
      </c>
      <c r="BH24" s="4">
        <v>151</v>
      </c>
      <c r="BI24" s="13">
        <v>0.41721854304635764</v>
      </c>
      <c r="BJ24" s="5">
        <v>7</v>
      </c>
      <c r="BL24" s="50">
        <v>22</v>
      </c>
      <c r="BM24" s="20" t="s">
        <v>61</v>
      </c>
      <c r="BN24" s="4">
        <v>74</v>
      </c>
      <c r="BO24" s="4">
        <v>170</v>
      </c>
      <c r="BP24" s="13">
        <v>0.43529411764705883</v>
      </c>
      <c r="BQ24" s="5">
        <v>8</v>
      </c>
      <c r="BS24" s="50">
        <v>22</v>
      </c>
      <c r="BT24" s="20" t="s">
        <v>61</v>
      </c>
      <c r="BU24" s="4">
        <v>83</v>
      </c>
      <c r="BV24" s="4">
        <v>189</v>
      </c>
      <c r="BW24" s="13">
        <v>0.43915343915343913</v>
      </c>
      <c r="BX24" s="5">
        <v>10</v>
      </c>
      <c r="BZ24" s="50">
        <v>22</v>
      </c>
      <c r="CA24" s="20" t="s">
        <v>53</v>
      </c>
      <c r="CB24" s="4">
        <v>93</v>
      </c>
      <c r="CC24" s="4">
        <v>212</v>
      </c>
      <c r="CD24" s="13">
        <v>0.43867924528301888</v>
      </c>
      <c r="CE24" s="5">
        <v>13</v>
      </c>
      <c r="CG24" s="50">
        <v>22</v>
      </c>
      <c r="CH24" s="20" t="s">
        <v>61</v>
      </c>
      <c r="CI24" s="4">
        <v>106</v>
      </c>
      <c r="CJ24" s="4">
        <v>238</v>
      </c>
      <c r="CK24" s="13">
        <v>0.44537815126050423</v>
      </c>
      <c r="CL24" s="5">
        <v>11</v>
      </c>
      <c r="CN24" s="50">
        <v>22</v>
      </c>
      <c r="CO24" s="20" t="s">
        <v>53</v>
      </c>
      <c r="CP24" s="4">
        <v>114</v>
      </c>
      <c r="CQ24" s="4">
        <v>259</v>
      </c>
      <c r="CR24" s="13">
        <v>0.44015444015444016</v>
      </c>
      <c r="CS24" s="5">
        <v>14</v>
      </c>
      <c r="CU24" s="50">
        <v>22</v>
      </c>
      <c r="CV24" s="20" t="s">
        <v>53</v>
      </c>
      <c r="CW24" s="4">
        <v>117</v>
      </c>
      <c r="CX24" s="4">
        <v>273</v>
      </c>
      <c r="CY24" s="13">
        <v>0.42857142857142855</v>
      </c>
      <c r="CZ24" s="5">
        <v>14</v>
      </c>
      <c r="DB24" s="50">
        <v>22</v>
      </c>
      <c r="DC24" s="20" t="s">
        <v>53</v>
      </c>
      <c r="DD24" s="4">
        <v>126</v>
      </c>
      <c r="DE24" s="4">
        <v>292</v>
      </c>
      <c r="DF24" s="13">
        <v>0.4315068493150685</v>
      </c>
      <c r="DG24" s="5">
        <v>15</v>
      </c>
      <c r="DH24" s="31"/>
      <c r="DI24" s="50"/>
      <c r="DJ24" s="20"/>
      <c r="DK24" s="4"/>
      <c r="DL24" s="4"/>
      <c r="DM24" s="13"/>
      <c r="DN24" s="5"/>
      <c r="DO24" s="31"/>
      <c r="DP24" s="50"/>
      <c r="DQ24" s="20"/>
      <c r="DR24" s="4"/>
      <c r="DS24" s="4"/>
      <c r="DT24" s="13"/>
      <c r="DU24" s="5"/>
      <c r="DW24" s="50"/>
      <c r="DX24" s="20"/>
      <c r="DY24" s="4"/>
      <c r="DZ24" s="4"/>
      <c r="EA24" s="13"/>
      <c r="EB24" s="5"/>
      <c r="ED24" s="50"/>
      <c r="EE24" s="20"/>
      <c r="EF24" s="4"/>
      <c r="EG24" s="4"/>
      <c r="EH24" s="13"/>
      <c r="EI24" s="5"/>
      <c r="EK24" s="50"/>
      <c r="EL24" s="20"/>
      <c r="EM24" s="4"/>
      <c r="EN24" s="4"/>
      <c r="EO24" s="13"/>
      <c r="EP24" s="5"/>
    </row>
    <row r="25" spans="1:146" x14ac:dyDescent="0.25">
      <c r="A25" s="50"/>
      <c r="B25" s="20" t="s">
        <v>72</v>
      </c>
      <c r="C25" s="4">
        <v>3</v>
      </c>
      <c r="D25" s="4">
        <v>11</v>
      </c>
      <c r="E25" s="13">
        <v>0.27272727272727271</v>
      </c>
      <c r="F25" s="5">
        <v>0</v>
      </c>
      <c r="H25" s="50">
        <v>23</v>
      </c>
      <c r="I25" s="20" t="s">
        <v>72</v>
      </c>
      <c r="J25" s="4">
        <v>6</v>
      </c>
      <c r="K25" s="4">
        <v>22</v>
      </c>
      <c r="L25" s="13">
        <v>0.27272727272727271</v>
      </c>
      <c r="M25" s="5">
        <v>1</v>
      </c>
      <c r="O25" s="50">
        <v>23</v>
      </c>
      <c r="P25" s="20" t="s">
        <v>59</v>
      </c>
      <c r="Q25" s="4">
        <v>16</v>
      </c>
      <c r="R25" s="4">
        <v>41</v>
      </c>
      <c r="S25" s="13">
        <v>0.3902439024390244</v>
      </c>
      <c r="T25" s="5">
        <v>3</v>
      </c>
      <c r="V25" s="50">
        <v>23</v>
      </c>
      <c r="W25" s="20" t="s">
        <v>61</v>
      </c>
      <c r="X25" s="4">
        <v>22</v>
      </c>
      <c r="Y25" s="4">
        <v>59</v>
      </c>
      <c r="Z25" s="13">
        <v>0.3728813559322034</v>
      </c>
      <c r="AA25" s="5">
        <v>4</v>
      </c>
      <c r="AC25" s="50">
        <v>23</v>
      </c>
      <c r="AD25" s="20" t="s">
        <v>59</v>
      </c>
      <c r="AE25" s="4">
        <v>28</v>
      </c>
      <c r="AF25" s="4">
        <v>75</v>
      </c>
      <c r="AG25" s="13">
        <v>0.37333333333333335</v>
      </c>
      <c r="AH25" s="5">
        <v>3</v>
      </c>
      <c r="AJ25" s="50">
        <v>23</v>
      </c>
      <c r="AK25" s="20" t="s">
        <v>61</v>
      </c>
      <c r="AL25" s="4">
        <v>34</v>
      </c>
      <c r="AM25" s="4">
        <v>89</v>
      </c>
      <c r="AN25" s="13">
        <v>0.38202247191011235</v>
      </c>
      <c r="AO25" s="5">
        <v>5</v>
      </c>
      <c r="AQ25" s="50"/>
      <c r="AR25" s="20"/>
      <c r="AS25" s="4"/>
      <c r="AT25" s="4"/>
      <c r="AU25" s="13"/>
      <c r="AV25" s="5"/>
      <c r="AX25" s="50">
        <v>23</v>
      </c>
      <c r="AY25" s="20" t="s">
        <v>61</v>
      </c>
      <c r="AZ25" s="4">
        <v>50</v>
      </c>
      <c r="BA25" s="4">
        <v>132</v>
      </c>
      <c r="BB25" s="13">
        <v>0.37878787878787878</v>
      </c>
      <c r="BC25" s="5">
        <v>5</v>
      </c>
      <c r="BE25" s="50">
        <v>23</v>
      </c>
      <c r="BF25" s="20" t="s">
        <v>61</v>
      </c>
      <c r="BG25" s="4">
        <v>62</v>
      </c>
      <c r="BH25" s="4">
        <v>151</v>
      </c>
      <c r="BI25" s="13">
        <v>0.41059602649006621</v>
      </c>
      <c r="BJ25" s="5">
        <v>7</v>
      </c>
      <c r="BL25" s="50">
        <v>23</v>
      </c>
      <c r="BM25" s="20" t="s">
        <v>65</v>
      </c>
      <c r="BN25" s="4">
        <v>73</v>
      </c>
      <c r="BO25" s="4">
        <v>170</v>
      </c>
      <c r="BP25" s="13">
        <v>0.42941176470588233</v>
      </c>
      <c r="BQ25" s="5">
        <v>7</v>
      </c>
      <c r="BS25" s="50">
        <v>23</v>
      </c>
      <c r="BT25" s="20" t="s">
        <v>65</v>
      </c>
      <c r="BU25" s="4">
        <v>81</v>
      </c>
      <c r="BV25" s="4">
        <v>189</v>
      </c>
      <c r="BW25" s="13">
        <v>0.42857142857142855</v>
      </c>
      <c r="BX25" s="5">
        <v>7</v>
      </c>
      <c r="BZ25" s="50">
        <v>23</v>
      </c>
      <c r="CA25" s="20" t="s">
        <v>65</v>
      </c>
      <c r="CB25" s="4">
        <v>86</v>
      </c>
      <c r="CC25" s="4">
        <v>212</v>
      </c>
      <c r="CD25" s="13">
        <v>0.40566037735849059</v>
      </c>
      <c r="CE25" s="5">
        <v>7</v>
      </c>
      <c r="CG25" s="50">
        <v>23</v>
      </c>
      <c r="CH25" s="20" t="s">
        <v>65</v>
      </c>
      <c r="CI25" s="4">
        <v>98</v>
      </c>
      <c r="CJ25" s="4">
        <v>238</v>
      </c>
      <c r="CK25" s="13">
        <v>0.41176470588235292</v>
      </c>
      <c r="CL25" s="5">
        <v>9</v>
      </c>
      <c r="CN25" s="50">
        <v>23</v>
      </c>
      <c r="CO25" s="20" t="s">
        <v>65</v>
      </c>
      <c r="CP25" s="4">
        <v>109</v>
      </c>
      <c r="CQ25" s="4">
        <v>259</v>
      </c>
      <c r="CR25" s="13">
        <v>0.42084942084942084</v>
      </c>
      <c r="CS25" s="5">
        <v>9</v>
      </c>
      <c r="CU25" s="50">
        <v>23</v>
      </c>
      <c r="CV25" s="20" t="s">
        <v>65</v>
      </c>
      <c r="CW25" s="4">
        <v>113</v>
      </c>
      <c r="CX25" s="4">
        <v>273</v>
      </c>
      <c r="CY25" s="13">
        <v>0.41391941391941389</v>
      </c>
      <c r="CZ25" s="5">
        <v>10</v>
      </c>
      <c r="DB25" s="50">
        <v>23</v>
      </c>
      <c r="DC25" s="20" t="s">
        <v>65</v>
      </c>
      <c r="DD25" s="4">
        <v>121</v>
      </c>
      <c r="DE25" s="4">
        <v>292</v>
      </c>
      <c r="DF25" s="13">
        <v>0.41438356164383561</v>
      </c>
      <c r="DG25" s="5">
        <v>13</v>
      </c>
      <c r="DH25" s="31"/>
      <c r="DI25" s="50"/>
      <c r="DJ25" s="20"/>
      <c r="DK25" s="4"/>
      <c r="DL25" s="4"/>
      <c r="DM25" s="13"/>
      <c r="DN25" s="5"/>
      <c r="DO25" s="31"/>
      <c r="DP25" s="50"/>
      <c r="DQ25" s="20"/>
      <c r="DR25" s="4"/>
      <c r="DS25" s="4"/>
      <c r="DT25" s="13"/>
      <c r="DU25" s="5"/>
      <c r="DW25" s="50"/>
      <c r="DX25" s="20"/>
      <c r="DY25" s="4"/>
      <c r="DZ25" s="4"/>
      <c r="EA25" s="13"/>
      <c r="EB25" s="5"/>
      <c r="ED25" s="50"/>
      <c r="EE25" s="20"/>
      <c r="EF25" s="4"/>
      <c r="EG25" s="4"/>
      <c r="EH25" s="13"/>
      <c r="EI25" s="5"/>
      <c r="EK25" s="50"/>
      <c r="EL25" s="20"/>
      <c r="EM25" s="4"/>
      <c r="EN25" s="4"/>
      <c r="EO25" s="13"/>
      <c r="EP25" s="5"/>
    </row>
    <row r="26" spans="1:146" x14ac:dyDescent="0.25">
      <c r="A26" s="50"/>
      <c r="B26" s="23"/>
      <c r="C26" s="14"/>
      <c r="D26" s="14"/>
      <c r="E26" s="15"/>
      <c r="F26" s="16"/>
      <c r="H26" s="50"/>
      <c r="I26" s="23"/>
      <c r="J26" s="14"/>
      <c r="K26" s="14"/>
      <c r="L26" s="15"/>
      <c r="M26" s="16"/>
      <c r="O26" s="50"/>
      <c r="P26" s="23"/>
      <c r="Q26" s="14"/>
      <c r="R26" s="14"/>
      <c r="S26" s="15"/>
      <c r="T26" s="16"/>
      <c r="V26" s="50"/>
      <c r="W26" s="23"/>
      <c r="X26" s="14"/>
      <c r="Y26" s="14"/>
      <c r="Z26" s="15"/>
      <c r="AA26" s="16"/>
      <c r="AC26" s="50"/>
      <c r="AD26" s="23"/>
      <c r="AE26" s="14"/>
      <c r="AF26" s="14"/>
      <c r="AG26" s="15"/>
      <c r="AH26" s="16"/>
      <c r="AJ26" s="50"/>
      <c r="AK26" s="23"/>
      <c r="AL26" s="14"/>
      <c r="AM26" s="14"/>
      <c r="AN26" s="15"/>
      <c r="AO26" s="16"/>
      <c r="AQ26" s="50"/>
      <c r="AR26" s="20"/>
      <c r="AS26" s="4"/>
      <c r="AT26" s="4"/>
      <c r="AU26" s="13"/>
      <c r="AV26" s="5"/>
      <c r="AX26" s="50"/>
      <c r="AY26" s="23"/>
      <c r="AZ26" s="14"/>
      <c r="BA26" s="14"/>
      <c r="BB26" s="15"/>
      <c r="BC26" s="16"/>
      <c r="BE26" s="50"/>
      <c r="BF26" s="23"/>
      <c r="BG26" s="14"/>
      <c r="BH26" s="14"/>
      <c r="BI26" s="15"/>
      <c r="BJ26" s="16"/>
      <c r="BL26" s="50"/>
      <c r="BM26" s="23"/>
      <c r="BN26" s="14"/>
      <c r="BO26" s="14"/>
      <c r="BP26" s="15"/>
      <c r="BQ26" s="16"/>
      <c r="BS26" s="50"/>
      <c r="BT26" s="23"/>
      <c r="BU26" s="14"/>
      <c r="BV26" s="14"/>
      <c r="BW26" s="15"/>
      <c r="BX26" s="16"/>
      <c r="BZ26" s="50"/>
      <c r="CA26" s="23"/>
      <c r="CB26" s="14"/>
      <c r="CC26" s="14"/>
      <c r="CD26" s="15"/>
      <c r="CE26" s="16"/>
      <c r="CG26" s="50"/>
      <c r="CH26" s="23"/>
      <c r="CI26" s="14"/>
      <c r="CJ26" s="14"/>
      <c r="CK26" s="15"/>
      <c r="CL26" s="16"/>
      <c r="CN26" s="50"/>
      <c r="CO26" s="23"/>
      <c r="CP26" s="14"/>
      <c r="CQ26" s="14"/>
      <c r="CR26" s="15"/>
      <c r="CS26" s="16"/>
      <c r="CU26" s="50"/>
      <c r="CV26" s="23"/>
      <c r="CW26" s="14"/>
      <c r="CX26" s="14"/>
      <c r="CY26" s="15"/>
      <c r="CZ26" s="16"/>
      <c r="DB26" s="50"/>
      <c r="DC26" s="23"/>
      <c r="DD26" s="14"/>
      <c r="DE26" s="14"/>
      <c r="DF26" s="15"/>
      <c r="DG26" s="16"/>
      <c r="DH26" s="31"/>
      <c r="DI26" s="50"/>
      <c r="DJ26" s="20"/>
      <c r="DK26" s="4"/>
      <c r="DL26" s="4"/>
      <c r="DM26" s="13"/>
      <c r="DN26" s="5"/>
      <c r="DO26" s="31"/>
      <c r="DP26" s="50"/>
      <c r="DQ26" s="20"/>
      <c r="DR26" s="4"/>
      <c r="DS26" s="4"/>
      <c r="DT26" s="13"/>
      <c r="DU26" s="5"/>
      <c r="DW26" s="50"/>
      <c r="DX26" s="20"/>
      <c r="DY26" s="4"/>
      <c r="DZ26" s="4"/>
      <c r="EA26" s="13"/>
      <c r="EB26" s="5"/>
      <c r="ED26" s="50"/>
      <c r="EE26" s="20"/>
      <c r="EF26" s="4"/>
      <c r="EG26" s="4"/>
      <c r="EH26" s="13"/>
      <c r="EI26" s="5"/>
      <c r="EK26" s="50"/>
      <c r="EL26" s="20"/>
      <c r="EM26" s="4"/>
      <c r="EN26" s="4"/>
      <c r="EO26" s="13"/>
      <c r="EP26" s="5"/>
    </row>
    <row r="27" spans="1:146" ht="15.75" thickBot="1" x14ac:dyDescent="0.3">
      <c r="A27" s="50"/>
      <c r="B27" s="21" t="s">
        <v>98</v>
      </c>
      <c r="C27" s="6">
        <v>4</v>
      </c>
      <c r="D27" s="6">
        <v>11</v>
      </c>
      <c r="E27" s="17">
        <v>0.36363636363636365</v>
      </c>
      <c r="F27" s="7">
        <v>1</v>
      </c>
      <c r="H27" s="50"/>
      <c r="I27" s="21" t="s">
        <v>98</v>
      </c>
      <c r="J27" s="6">
        <v>9</v>
      </c>
      <c r="K27" s="6">
        <v>22</v>
      </c>
      <c r="L27" s="17">
        <v>0.40909090909090912</v>
      </c>
      <c r="M27" s="7">
        <v>3</v>
      </c>
      <c r="O27" s="50"/>
      <c r="P27" s="21" t="s">
        <v>98</v>
      </c>
      <c r="Q27" s="6">
        <v>20</v>
      </c>
      <c r="R27" s="6">
        <v>41</v>
      </c>
      <c r="S27" s="17">
        <v>0.48780487804878048</v>
      </c>
      <c r="T27" s="7">
        <v>4</v>
      </c>
      <c r="V27" s="50"/>
      <c r="W27" s="21" t="s">
        <v>98</v>
      </c>
      <c r="X27" s="6">
        <v>25</v>
      </c>
      <c r="Y27" s="6">
        <v>59</v>
      </c>
      <c r="Z27" s="17">
        <v>0.42372881355932202</v>
      </c>
      <c r="AA27" s="7">
        <v>4</v>
      </c>
      <c r="AC27" s="50"/>
      <c r="AD27" s="21" t="s">
        <v>98</v>
      </c>
      <c r="AE27" s="6">
        <v>30</v>
      </c>
      <c r="AF27" s="6">
        <v>75</v>
      </c>
      <c r="AG27" s="17">
        <v>0.4</v>
      </c>
      <c r="AH27" s="7">
        <v>4</v>
      </c>
      <c r="AJ27" s="50"/>
      <c r="AK27" s="21" t="s">
        <v>98</v>
      </c>
      <c r="AL27" s="6">
        <v>36</v>
      </c>
      <c r="AM27" s="6">
        <v>89</v>
      </c>
      <c r="AN27" s="17">
        <v>0.4044943820224719</v>
      </c>
      <c r="AO27" s="7">
        <v>4</v>
      </c>
      <c r="AQ27" s="50"/>
      <c r="AR27" s="20"/>
      <c r="AS27" s="4"/>
      <c r="AT27" s="4"/>
      <c r="AU27" s="13"/>
      <c r="AV27" s="5"/>
      <c r="AX27" s="50"/>
      <c r="AY27" s="21" t="s">
        <v>98</v>
      </c>
      <c r="AZ27" s="6">
        <v>62</v>
      </c>
      <c r="BA27" s="6">
        <v>132</v>
      </c>
      <c r="BB27" s="17">
        <v>0.46969696969696972</v>
      </c>
      <c r="BC27" s="7">
        <v>6</v>
      </c>
      <c r="BE27" s="50"/>
      <c r="BF27" s="21" t="s">
        <v>98</v>
      </c>
      <c r="BG27" s="6">
        <v>72</v>
      </c>
      <c r="BH27" s="6">
        <v>151</v>
      </c>
      <c r="BI27" s="17">
        <v>0.47682119205298013</v>
      </c>
      <c r="BJ27" s="7">
        <v>7</v>
      </c>
      <c r="BL27" s="50"/>
      <c r="BM27" s="21" t="s">
        <v>98</v>
      </c>
      <c r="BN27" s="6">
        <v>83</v>
      </c>
      <c r="BO27" s="6">
        <v>170</v>
      </c>
      <c r="BP27" s="17">
        <v>0.48823529411764705</v>
      </c>
      <c r="BQ27" s="7">
        <v>9</v>
      </c>
      <c r="BS27" s="50"/>
      <c r="BT27" s="21" t="s">
        <v>98</v>
      </c>
      <c r="BU27" s="6">
        <v>90</v>
      </c>
      <c r="BV27" s="6">
        <v>189</v>
      </c>
      <c r="BW27" s="17">
        <v>0.47619047619047616</v>
      </c>
      <c r="BX27" s="7">
        <v>10</v>
      </c>
      <c r="BZ27" s="50"/>
      <c r="CA27" s="21" t="s">
        <v>98</v>
      </c>
      <c r="CB27" s="6">
        <v>99</v>
      </c>
      <c r="CC27" s="6">
        <v>212</v>
      </c>
      <c r="CD27" s="17">
        <v>0.46698113207547171</v>
      </c>
      <c r="CE27" s="7">
        <v>11</v>
      </c>
      <c r="CG27" s="50"/>
      <c r="CH27" s="21" t="s">
        <v>98</v>
      </c>
      <c r="CI27" s="6">
        <v>112</v>
      </c>
      <c r="CJ27" s="6">
        <v>238</v>
      </c>
      <c r="CK27" s="17">
        <v>0.47058823529411764</v>
      </c>
      <c r="CL27" s="7">
        <v>13</v>
      </c>
      <c r="CN27" s="50"/>
      <c r="CO27" s="21" t="s">
        <v>98</v>
      </c>
      <c r="CP27" s="6">
        <v>126</v>
      </c>
      <c r="CQ27" s="6">
        <v>259</v>
      </c>
      <c r="CR27" s="17">
        <v>0.48648648648648651</v>
      </c>
      <c r="CS27" s="7">
        <v>15</v>
      </c>
      <c r="CU27" s="50"/>
      <c r="CV27" s="21" t="s">
        <v>98</v>
      </c>
      <c r="CW27" s="6">
        <v>132</v>
      </c>
      <c r="CX27" s="6">
        <v>273</v>
      </c>
      <c r="CY27" s="17">
        <v>0.48351648351648352</v>
      </c>
      <c r="CZ27" s="7">
        <v>16</v>
      </c>
      <c r="DB27" s="50"/>
      <c r="DC27" s="21" t="s">
        <v>98</v>
      </c>
      <c r="DD27" s="6">
        <v>140</v>
      </c>
      <c r="DE27" s="6">
        <v>292</v>
      </c>
      <c r="DF27" s="17">
        <v>0.47945205479452052</v>
      </c>
      <c r="DG27" s="7">
        <v>18</v>
      </c>
      <c r="DH27" s="31"/>
      <c r="DI27" s="50"/>
      <c r="DJ27" s="20"/>
      <c r="DK27" s="4"/>
      <c r="DL27" s="4"/>
      <c r="DM27" s="13"/>
      <c r="DN27" s="5"/>
      <c r="DO27" s="31"/>
      <c r="DP27" s="50"/>
      <c r="DQ27" s="20"/>
      <c r="DR27" s="4"/>
      <c r="DS27" s="4"/>
      <c r="DT27" s="13"/>
      <c r="DU27" s="5"/>
      <c r="DW27" s="50"/>
      <c r="DX27" s="20"/>
      <c r="DY27" s="4"/>
      <c r="DZ27" s="4"/>
      <c r="EA27" s="13"/>
      <c r="EB27" s="5"/>
      <c r="ED27" s="50"/>
      <c r="EE27" s="20"/>
      <c r="EF27" s="4"/>
      <c r="EG27" s="4"/>
      <c r="EH27" s="13"/>
      <c r="EI27" s="5"/>
      <c r="EK27" s="50"/>
      <c r="EL27" s="20"/>
      <c r="EM27" s="4"/>
      <c r="EN27" s="4"/>
      <c r="EO27" s="13"/>
      <c r="EP27" s="5"/>
    </row>
  </sheetData>
  <sortState xmlns:xlrd2="http://schemas.microsoft.com/office/spreadsheetml/2017/richdata2"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7"/>
  <sheetViews>
    <sheetView workbookViewId="0"/>
  </sheetViews>
  <sheetFormatPr defaultColWidth="8.85546875" defaultRowHeight="15" x14ac:dyDescent="0.25"/>
  <cols>
    <col min="1" max="1" width="3" bestFit="1" customWidth="1"/>
    <col min="2" max="2" width="11.85546875" style="18" bestFit="1" customWidth="1"/>
    <col min="3" max="3" width="3" bestFit="1" customWidth="1"/>
    <col min="4" max="4" width="11.7109375" bestFit="1" customWidth="1"/>
    <col min="5" max="5" width="3" bestFit="1" customWidth="1"/>
    <col min="6" max="6" width="12.42578125" style="18" bestFit="1" customWidth="1"/>
    <col min="7" max="7" width="2" bestFit="1" customWidth="1"/>
    <col min="8" max="8" width="11.85546875" style="18" bestFit="1" customWidth="1"/>
    <col min="9" max="9" width="2" bestFit="1" customWidth="1"/>
    <col min="10" max="10" width="11.85546875" bestFit="1" customWidth="1"/>
    <col min="11" max="11" width="2" bestFit="1" customWidth="1"/>
    <col min="12" max="12" width="11.85546875" bestFit="1" customWidth="1"/>
    <col min="13" max="13" width="2" bestFit="1" customWidth="1"/>
    <col min="14" max="14" width="11.85546875" bestFit="1" customWidth="1"/>
    <col min="15" max="15" width="2" bestFit="1" customWidth="1"/>
    <col min="16" max="16" width="12.42578125" style="18" bestFit="1" customWidth="1"/>
    <col min="17" max="17" width="2" bestFit="1" customWidth="1"/>
    <col min="18" max="18" width="11.7109375" bestFit="1" customWidth="1"/>
    <col min="19" max="19" width="3" bestFit="1" customWidth="1"/>
    <col min="20" max="20" width="11.42578125" style="18" bestFit="1" customWidth="1"/>
    <col min="21" max="21" width="2.140625" bestFit="1" customWidth="1"/>
    <col min="22" max="22" width="10" bestFit="1" customWidth="1"/>
    <col min="23" max="23" width="3" bestFit="1" customWidth="1"/>
    <col min="24" max="24" width="11.28515625" style="18" bestFit="1" customWidth="1"/>
    <col min="25" max="25" width="3" bestFit="1" customWidth="1"/>
    <col min="26" max="26" width="11.85546875" style="18" bestFit="1" customWidth="1"/>
    <col min="27" max="27" width="2" bestFit="1" customWidth="1"/>
    <col min="28" max="28" width="11.28515625" bestFit="1" customWidth="1"/>
    <col min="29" max="29" width="2" bestFit="1" customWidth="1"/>
    <col min="30" max="30" width="11.85546875" bestFit="1" customWidth="1"/>
    <col min="31" max="31" width="3" bestFit="1" customWidth="1"/>
    <col min="32" max="32" width="10.85546875" bestFit="1" customWidth="1"/>
    <col min="33" max="33" width="3" bestFit="1" customWidth="1"/>
    <col min="34" max="34" width="11.42578125" bestFit="1" customWidth="1"/>
    <col min="35" max="35" width="3" bestFit="1" customWidth="1"/>
    <col min="36" max="36" width="9.5703125" style="3" bestFit="1" customWidth="1"/>
  </cols>
  <sheetData>
    <row r="1" spans="1:36" s="2" customFormat="1" x14ac:dyDescent="0.25">
      <c r="B1" s="26" t="s">
        <v>37</v>
      </c>
      <c r="D1" s="2" t="s">
        <v>38</v>
      </c>
      <c r="F1" s="26" t="s">
        <v>39</v>
      </c>
      <c r="H1" s="26" t="s">
        <v>40</v>
      </c>
      <c r="J1" s="2" t="s">
        <v>41</v>
      </c>
      <c r="L1" s="2" t="s">
        <v>42</v>
      </c>
      <c r="N1" s="2" t="s">
        <v>43</v>
      </c>
      <c r="P1" s="26" t="s">
        <v>44</v>
      </c>
      <c r="R1" s="2" t="s">
        <v>45</v>
      </c>
      <c r="T1" s="26" t="s">
        <v>46</v>
      </c>
      <c r="V1" s="26" t="s">
        <v>47</v>
      </c>
      <c r="X1" s="26" t="s">
        <v>48</v>
      </c>
      <c r="Z1" s="26" t="s">
        <v>49</v>
      </c>
      <c r="AB1" s="2" t="s">
        <v>50</v>
      </c>
      <c r="AD1" s="2" t="s">
        <v>51</v>
      </c>
      <c r="AF1" s="2" t="s">
        <v>530</v>
      </c>
      <c r="AH1" s="2" t="s">
        <v>529</v>
      </c>
      <c r="AJ1" s="2" t="s">
        <v>532</v>
      </c>
    </row>
    <row r="2" spans="1:36" x14ac:dyDescent="0.25">
      <c r="A2" s="32"/>
      <c r="B2" s="8" t="s">
        <v>83</v>
      </c>
      <c r="D2" s="8" t="s">
        <v>109</v>
      </c>
      <c r="F2" s="8" t="s">
        <v>142</v>
      </c>
      <c r="H2" s="8" t="s">
        <v>180</v>
      </c>
      <c r="J2" s="8" t="s">
        <v>215</v>
      </c>
      <c r="L2" s="8" t="s">
        <v>243</v>
      </c>
      <c r="N2" s="8" t="s">
        <v>263</v>
      </c>
      <c r="P2" s="8" t="s">
        <v>297</v>
      </c>
      <c r="R2" s="8" t="s">
        <v>329</v>
      </c>
      <c r="T2" s="8" t="s">
        <v>160</v>
      </c>
      <c r="V2" s="8" t="s">
        <v>371</v>
      </c>
      <c r="X2" s="8" t="s">
        <v>402</v>
      </c>
      <c r="Z2" s="8" t="s">
        <v>441</v>
      </c>
      <c r="AB2" s="8" t="s">
        <v>371</v>
      </c>
      <c r="AD2" s="8" t="s">
        <v>488</v>
      </c>
      <c r="AF2" s="8" t="s">
        <v>516</v>
      </c>
      <c r="AH2" s="8" t="s">
        <v>508</v>
      </c>
      <c r="AJ2" s="8" t="s">
        <v>531</v>
      </c>
    </row>
    <row r="3" spans="1:36" x14ac:dyDescent="0.25">
      <c r="A3" s="32"/>
      <c r="B3" s="8" t="s">
        <v>83</v>
      </c>
      <c r="D3" s="8" t="s">
        <v>109</v>
      </c>
      <c r="F3" s="8" t="s">
        <v>142</v>
      </c>
      <c r="H3" s="8" t="s">
        <v>180</v>
      </c>
      <c r="J3" s="8" t="s">
        <v>215</v>
      </c>
      <c r="L3" s="8" t="s">
        <v>243</v>
      </c>
      <c r="N3" s="8" t="s">
        <v>263</v>
      </c>
      <c r="P3" s="8" t="s">
        <v>297</v>
      </c>
      <c r="R3" s="8" t="s">
        <v>280</v>
      </c>
      <c r="T3" s="8" t="s">
        <v>280</v>
      </c>
      <c r="V3" s="8" t="s">
        <v>371</v>
      </c>
      <c r="X3" s="8" t="s">
        <v>402</v>
      </c>
      <c r="Z3" s="8" t="s">
        <v>441</v>
      </c>
      <c r="AB3" s="8" t="s">
        <v>371</v>
      </c>
      <c r="AD3" s="8" t="s">
        <v>488</v>
      </c>
      <c r="AF3" s="8" t="s">
        <v>516</v>
      </c>
      <c r="AH3" s="8" t="s">
        <v>508</v>
      </c>
      <c r="AJ3" s="8" t="s">
        <v>531</v>
      </c>
    </row>
    <row r="4" spans="1:36" x14ac:dyDescent="0.25">
      <c r="A4" s="32"/>
      <c r="B4" s="8" t="s">
        <v>83</v>
      </c>
      <c r="D4" s="8" t="s">
        <v>109</v>
      </c>
      <c r="F4" s="8" t="s">
        <v>142</v>
      </c>
      <c r="H4" s="8" t="s">
        <v>180</v>
      </c>
      <c r="J4" s="8" t="s">
        <v>215</v>
      </c>
      <c r="L4" s="8" t="s">
        <v>243</v>
      </c>
      <c r="N4" s="8" t="s">
        <v>263</v>
      </c>
      <c r="P4" s="8" t="s">
        <v>297</v>
      </c>
      <c r="R4" s="8" t="s">
        <v>311</v>
      </c>
      <c r="T4" s="8" t="s">
        <v>118</v>
      </c>
      <c r="V4" s="8" t="s">
        <v>371</v>
      </c>
      <c r="X4" s="8" t="s">
        <v>402</v>
      </c>
      <c r="Z4" s="8" t="s">
        <v>441</v>
      </c>
      <c r="AB4" s="8" t="s">
        <v>371</v>
      </c>
      <c r="AD4" s="8" t="s">
        <v>488</v>
      </c>
      <c r="AF4" s="8" t="s">
        <v>516</v>
      </c>
      <c r="AH4" s="8" t="s">
        <v>508</v>
      </c>
      <c r="AJ4" s="8" t="s">
        <v>531</v>
      </c>
    </row>
    <row r="5" spans="1:36" x14ac:dyDescent="0.25">
      <c r="A5" s="32"/>
      <c r="B5" s="8" t="s">
        <v>83</v>
      </c>
      <c r="D5" s="8" t="s">
        <v>118</v>
      </c>
      <c r="E5">
        <v>4</v>
      </c>
      <c r="F5" s="8" t="s">
        <v>142</v>
      </c>
      <c r="H5" s="8" t="s">
        <v>194</v>
      </c>
      <c r="J5" s="8" t="s">
        <v>215</v>
      </c>
      <c r="L5" s="8" t="s">
        <v>243</v>
      </c>
      <c r="N5" s="8" t="s">
        <v>263</v>
      </c>
      <c r="P5" s="8" t="s">
        <v>194</v>
      </c>
      <c r="R5" s="8" t="s">
        <v>311</v>
      </c>
      <c r="T5" s="8" t="s">
        <v>118</v>
      </c>
      <c r="V5" s="8" t="s">
        <v>371</v>
      </c>
      <c r="X5" s="8" t="s">
        <v>413</v>
      </c>
      <c r="Z5" s="8" t="s">
        <v>441</v>
      </c>
      <c r="AB5" s="8" t="s">
        <v>371</v>
      </c>
      <c r="AD5" s="8" t="s">
        <v>488</v>
      </c>
      <c r="AF5" s="8" t="s">
        <v>516</v>
      </c>
      <c r="AH5" s="8" t="s">
        <v>508</v>
      </c>
      <c r="AJ5" s="8" t="s">
        <v>531</v>
      </c>
    </row>
    <row r="6" spans="1:36" x14ac:dyDescent="0.25">
      <c r="A6" s="32"/>
      <c r="B6" s="8" t="s">
        <v>83</v>
      </c>
      <c r="D6" s="8" t="s">
        <v>102</v>
      </c>
      <c r="F6" s="8" t="s">
        <v>152</v>
      </c>
      <c r="H6" s="8" t="s">
        <v>192</v>
      </c>
      <c r="J6" s="8" t="s">
        <v>215</v>
      </c>
      <c r="L6" s="8" t="s">
        <v>233</v>
      </c>
      <c r="N6" s="8" t="s">
        <v>263</v>
      </c>
      <c r="P6" s="8" t="s">
        <v>118</v>
      </c>
      <c r="R6" s="8" t="s">
        <v>311</v>
      </c>
      <c r="T6" s="8" t="s">
        <v>330</v>
      </c>
      <c r="U6">
        <v>5</v>
      </c>
      <c r="V6" s="8" t="s">
        <v>371</v>
      </c>
      <c r="X6" s="8" t="s">
        <v>406</v>
      </c>
      <c r="Z6" s="8" t="s">
        <v>441</v>
      </c>
      <c r="AA6">
        <v>5</v>
      </c>
      <c r="AB6" s="8" t="s">
        <v>371</v>
      </c>
      <c r="AD6" s="8" t="s">
        <v>488</v>
      </c>
      <c r="AF6" s="8" t="s">
        <v>516</v>
      </c>
      <c r="AH6" s="8" t="s">
        <v>508</v>
      </c>
      <c r="AJ6" s="8" t="s">
        <v>531</v>
      </c>
    </row>
    <row r="7" spans="1:36" x14ac:dyDescent="0.25">
      <c r="A7" s="32"/>
      <c r="B7" s="8" t="s">
        <v>79</v>
      </c>
      <c r="D7" s="8" t="s">
        <v>102</v>
      </c>
      <c r="F7" s="8" t="s">
        <v>132</v>
      </c>
      <c r="H7" s="8" t="s">
        <v>192</v>
      </c>
      <c r="J7" s="8" t="s">
        <v>215</v>
      </c>
      <c r="L7" s="8" t="s">
        <v>233</v>
      </c>
      <c r="M7">
        <v>6</v>
      </c>
      <c r="N7" s="8" t="s">
        <v>263</v>
      </c>
      <c r="P7" s="8" t="s">
        <v>118</v>
      </c>
      <c r="R7" s="8" t="s">
        <v>311</v>
      </c>
      <c r="T7" s="8" t="s">
        <v>330</v>
      </c>
      <c r="V7" s="8" t="s">
        <v>378</v>
      </c>
      <c r="X7" s="8" t="s">
        <v>400</v>
      </c>
      <c r="Z7" s="8" t="s">
        <v>441</v>
      </c>
      <c r="AB7" s="8" t="s">
        <v>413</v>
      </c>
      <c r="AD7" s="8" t="s">
        <v>488</v>
      </c>
      <c r="AF7" s="8" t="s">
        <v>516</v>
      </c>
      <c r="AH7" s="8" t="s">
        <v>508</v>
      </c>
      <c r="AJ7" s="8" t="s">
        <v>531</v>
      </c>
    </row>
    <row r="8" spans="1:36" x14ac:dyDescent="0.25">
      <c r="A8" s="32"/>
      <c r="B8" s="8" t="s">
        <v>77</v>
      </c>
      <c r="D8" s="8" t="s">
        <v>102</v>
      </c>
      <c r="F8" s="8" t="s">
        <v>132</v>
      </c>
      <c r="H8" s="8" t="s">
        <v>191</v>
      </c>
      <c r="I8">
        <v>7</v>
      </c>
      <c r="J8" s="8" t="s">
        <v>215</v>
      </c>
      <c r="L8" s="8" t="s">
        <v>233</v>
      </c>
      <c r="N8" s="8" t="s">
        <v>279</v>
      </c>
      <c r="P8" s="8" t="s">
        <v>286</v>
      </c>
      <c r="Q8">
        <v>5</v>
      </c>
      <c r="R8" s="8" t="s">
        <v>311</v>
      </c>
      <c r="T8" s="8" t="s">
        <v>347</v>
      </c>
      <c r="V8" s="8" t="s">
        <v>288</v>
      </c>
      <c r="X8" s="8" t="s">
        <v>279</v>
      </c>
      <c r="Z8" s="8" t="s">
        <v>441</v>
      </c>
      <c r="AB8" s="8" t="s">
        <v>160</v>
      </c>
      <c r="AC8">
        <v>7</v>
      </c>
      <c r="AD8" s="8" t="s">
        <v>488</v>
      </c>
      <c r="AF8" s="8" t="s">
        <v>516</v>
      </c>
      <c r="AG8">
        <v>7</v>
      </c>
      <c r="AH8" s="8" t="s">
        <v>508</v>
      </c>
      <c r="AJ8" s="8" t="s">
        <v>531</v>
      </c>
    </row>
    <row r="9" spans="1:36" x14ac:dyDescent="0.25">
      <c r="A9" s="32"/>
      <c r="B9" s="8" t="s">
        <v>77</v>
      </c>
      <c r="D9" s="8" t="s">
        <v>102</v>
      </c>
      <c r="F9" s="8" t="s">
        <v>132</v>
      </c>
      <c r="H9" s="8" t="s">
        <v>191</v>
      </c>
      <c r="J9" s="8" t="s">
        <v>212</v>
      </c>
      <c r="L9" s="8" t="s">
        <v>233</v>
      </c>
      <c r="N9" s="8" t="s">
        <v>279</v>
      </c>
      <c r="P9" s="8" t="s">
        <v>284</v>
      </c>
      <c r="R9" s="8" t="s">
        <v>328</v>
      </c>
      <c r="T9" s="8" t="s">
        <v>347</v>
      </c>
      <c r="V9" s="8" t="s">
        <v>288</v>
      </c>
      <c r="X9" s="8" t="s">
        <v>403</v>
      </c>
      <c r="Y9">
        <v>8</v>
      </c>
      <c r="Z9" s="8" t="s">
        <v>441</v>
      </c>
      <c r="AB9" s="8" t="s">
        <v>460</v>
      </c>
      <c r="AD9" s="8" t="s">
        <v>491</v>
      </c>
      <c r="AF9" s="8" t="s">
        <v>516</v>
      </c>
      <c r="AH9" s="8" t="s">
        <v>328</v>
      </c>
      <c r="AJ9" s="8" t="s">
        <v>531</v>
      </c>
    </row>
    <row r="10" spans="1:36" x14ac:dyDescent="0.25">
      <c r="A10" s="32"/>
      <c r="B10" s="8" t="s">
        <v>80</v>
      </c>
      <c r="D10" s="8" t="s">
        <v>112</v>
      </c>
      <c r="F10" s="8" t="s">
        <v>132</v>
      </c>
      <c r="H10" s="8" t="s">
        <v>191</v>
      </c>
      <c r="J10" s="8" t="s">
        <v>212</v>
      </c>
      <c r="L10" s="8" t="s">
        <v>233</v>
      </c>
      <c r="N10" s="8" t="s">
        <v>256</v>
      </c>
      <c r="P10" s="8" t="s">
        <v>284</v>
      </c>
      <c r="R10" s="8" t="s">
        <v>328</v>
      </c>
      <c r="T10" s="8" t="s">
        <v>347</v>
      </c>
      <c r="V10" s="8" t="s">
        <v>379</v>
      </c>
      <c r="X10" s="8" t="s">
        <v>403</v>
      </c>
      <c r="Z10" s="8" t="s">
        <v>160</v>
      </c>
      <c r="AB10" s="8" t="s">
        <v>132</v>
      </c>
      <c r="AD10" s="8" t="s">
        <v>486</v>
      </c>
      <c r="AF10" s="8" t="s">
        <v>516</v>
      </c>
      <c r="AH10" s="8" t="s">
        <v>328</v>
      </c>
      <c r="AJ10" s="8" t="s">
        <v>531</v>
      </c>
    </row>
    <row r="11" spans="1:36" x14ac:dyDescent="0.25">
      <c r="A11" s="32"/>
      <c r="B11" s="8" t="s">
        <v>80</v>
      </c>
      <c r="D11" s="8" t="s">
        <v>112</v>
      </c>
      <c r="E11">
        <v>5</v>
      </c>
      <c r="F11" s="8" t="s">
        <v>132</v>
      </c>
      <c r="H11" s="8" t="s">
        <v>191</v>
      </c>
      <c r="J11" s="8" t="s">
        <v>212</v>
      </c>
      <c r="L11" s="8" t="s">
        <v>233</v>
      </c>
      <c r="N11" s="8" t="s">
        <v>256</v>
      </c>
      <c r="P11" s="8" t="s">
        <v>284</v>
      </c>
      <c r="R11" s="8" t="s">
        <v>100</v>
      </c>
      <c r="T11" s="8" t="s">
        <v>347</v>
      </c>
      <c r="V11" s="8" t="s">
        <v>379</v>
      </c>
      <c r="X11" s="8" t="s">
        <v>403</v>
      </c>
      <c r="Z11" s="8" t="s">
        <v>194</v>
      </c>
      <c r="AB11" s="8" t="s">
        <v>132</v>
      </c>
      <c r="AD11" s="8" t="s">
        <v>489</v>
      </c>
      <c r="AF11" s="8" t="s">
        <v>516</v>
      </c>
      <c r="AH11" s="65" t="s">
        <v>328</v>
      </c>
      <c r="AJ11" s="8" t="s">
        <v>531</v>
      </c>
    </row>
    <row r="12" spans="1:36" x14ac:dyDescent="0.25">
      <c r="A12" s="32"/>
      <c r="B12" s="8" t="s">
        <v>80</v>
      </c>
      <c r="D12" s="8" t="s">
        <v>117</v>
      </c>
      <c r="F12" s="8" t="s">
        <v>146</v>
      </c>
      <c r="H12" s="8" t="s">
        <v>191</v>
      </c>
      <c r="J12" s="8" t="s">
        <v>212</v>
      </c>
      <c r="L12" s="8" t="s">
        <v>233</v>
      </c>
      <c r="N12" s="8" t="s">
        <v>256</v>
      </c>
      <c r="P12" s="8" t="s">
        <v>284</v>
      </c>
      <c r="R12" s="8" t="s">
        <v>332</v>
      </c>
      <c r="S12">
        <v>5</v>
      </c>
      <c r="T12" s="8" t="s">
        <v>347</v>
      </c>
      <c r="V12" s="8" t="s">
        <v>379</v>
      </c>
      <c r="X12" s="8" t="s">
        <v>330</v>
      </c>
      <c r="Z12" s="8" t="s">
        <v>439</v>
      </c>
      <c r="AB12" s="8" t="s">
        <v>132</v>
      </c>
      <c r="AD12" s="8" t="s">
        <v>489</v>
      </c>
      <c r="AE12">
        <v>11</v>
      </c>
      <c r="AF12" s="8" t="s">
        <v>516</v>
      </c>
      <c r="AH12" s="8" t="s">
        <v>328</v>
      </c>
      <c r="AJ12" s="8" t="s">
        <v>531</v>
      </c>
    </row>
    <row r="13" spans="1:36" x14ac:dyDescent="0.25">
      <c r="A13" s="32"/>
      <c r="B13" s="8" t="s">
        <v>80</v>
      </c>
      <c r="D13" s="8" t="s">
        <v>117</v>
      </c>
      <c r="F13" s="8" t="s">
        <v>146</v>
      </c>
      <c r="H13" s="8" t="s">
        <v>191</v>
      </c>
      <c r="J13" s="8" t="s">
        <v>118</v>
      </c>
      <c r="L13" s="8" t="s">
        <v>233</v>
      </c>
      <c r="N13" s="8" t="s">
        <v>276</v>
      </c>
      <c r="P13" s="8" t="s">
        <v>284</v>
      </c>
      <c r="R13" s="8" t="s">
        <v>282</v>
      </c>
      <c r="T13" s="8" t="s">
        <v>338</v>
      </c>
      <c r="U13">
        <v>4</v>
      </c>
      <c r="V13" s="8" t="s">
        <v>379</v>
      </c>
      <c r="X13" s="8" t="s">
        <v>396</v>
      </c>
      <c r="Z13" s="8" t="s">
        <v>439</v>
      </c>
      <c r="AA13">
        <v>4</v>
      </c>
      <c r="AB13" s="8" t="s">
        <v>132</v>
      </c>
      <c r="AD13" s="8" t="s">
        <v>489</v>
      </c>
      <c r="AF13" s="8" t="s">
        <v>328</v>
      </c>
      <c r="AH13" s="66" t="s">
        <v>328</v>
      </c>
      <c r="AJ13" s="8" t="s">
        <v>531</v>
      </c>
    </row>
    <row r="14" spans="1:36" x14ac:dyDescent="0.25">
      <c r="A14" s="32"/>
      <c r="B14" s="8" t="s">
        <v>80</v>
      </c>
      <c r="D14" s="8" t="s">
        <v>117</v>
      </c>
      <c r="F14" s="8" t="s">
        <v>146</v>
      </c>
      <c r="H14" s="8" t="s">
        <v>191</v>
      </c>
      <c r="J14" s="8" t="s">
        <v>210</v>
      </c>
      <c r="K14">
        <v>9</v>
      </c>
      <c r="L14" s="8" t="s">
        <v>233</v>
      </c>
      <c r="N14" s="8" t="s">
        <v>269</v>
      </c>
      <c r="O14">
        <v>6</v>
      </c>
      <c r="P14" s="8" t="s">
        <v>284</v>
      </c>
      <c r="R14" s="8" t="s">
        <v>211</v>
      </c>
      <c r="T14" s="8" t="s">
        <v>117</v>
      </c>
      <c r="V14" s="8" t="s">
        <v>100</v>
      </c>
      <c r="X14" s="8" t="s">
        <v>195</v>
      </c>
      <c r="Z14" s="8" t="s">
        <v>439</v>
      </c>
      <c r="AB14" s="8" t="s">
        <v>466</v>
      </c>
      <c r="AD14" s="8" t="s">
        <v>495</v>
      </c>
      <c r="AF14" s="8" t="s">
        <v>328</v>
      </c>
      <c r="AH14" s="8" t="s">
        <v>328</v>
      </c>
      <c r="AJ14" s="8" t="s">
        <v>531</v>
      </c>
    </row>
    <row r="15" spans="1:36" x14ac:dyDescent="0.25">
      <c r="A15" s="32"/>
      <c r="B15" s="8" t="s">
        <v>80</v>
      </c>
      <c r="D15" s="8" t="s">
        <v>117</v>
      </c>
      <c r="F15" s="8" t="s">
        <v>148</v>
      </c>
      <c r="H15" s="8" t="s">
        <v>191</v>
      </c>
      <c r="J15" s="8" t="s">
        <v>216</v>
      </c>
      <c r="L15" s="8" t="s">
        <v>118</v>
      </c>
      <c r="N15" s="8" t="s">
        <v>197</v>
      </c>
      <c r="P15" s="8" t="s">
        <v>300</v>
      </c>
      <c r="R15" s="8" t="s">
        <v>211</v>
      </c>
      <c r="T15" s="8" t="s">
        <v>117</v>
      </c>
      <c r="V15" s="8" t="s">
        <v>365</v>
      </c>
      <c r="X15" s="8" t="s">
        <v>381</v>
      </c>
      <c r="Z15" s="8" t="s">
        <v>439</v>
      </c>
      <c r="AB15" s="8" t="s">
        <v>466</v>
      </c>
      <c r="AD15" s="8" t="s">
        <v>495</v>
      </c>
      <c r="AF15" s="8" t="s">
        <v>328</v>
      </c>
      <c r="AH15" s="8" t="s">
        <v>520</v>
      </c>
      <c r="AJ15" s="8" t="s">
        <v>531</v>
      </c>
    </row>
    <row r="16" spans="1:36" x14ac:dyDescent="0.25">
      <c r="A16" s="32">
        <v>7</v>
      </c>
      <c r="B16" s="8" t="s">
        <v>80</v>
      </c>
      <c r="C16">
        <v>5</v>
      </c>
      <c r="D16" s="8" t="s">
        <v>117</v>
      </c>
      <c r="F16" s="8" t="s">
        <v>148</v>
      </c>
      <c r="G16">
        <v>9</v>
      </c>
      <c r="H16" s="8" t="s">
        <v>191</v>
      </c>
      <c r="J16" s="8" t="s">
        <v>216</v>
      </c>
      <c r="L16" s="8" t="s">
        <v>231</v>
      </c>
      <c r="N16" s="8" t="s">
        <v>197</v>
      </c>
      <c r="P16" s="8" t="s">
        <v>300</v>
      </c>
      <c r="R16" s="8" t="s">
        <v>211</v>
      </c>
      <c r="T16" s="8" t="s">
        <v>117</v>
      </c>
      <c r="V16" s="8" t="s">
        <v>365</v>
      </c>
      <c r="X16" s="8" t="s">
        <v>381</v>
      </c>
      <c r="Z16" s="8" t="s">
        <v>439</v>
      </c>
      <c r="AB16" s="53" t="s">
        <v>468</v>
      </c>
      <c r="AD16" s="8" t="s">
        <v>495</v>
      </c>
      <c r="AF16" s="8" t="s">
        <v>328</v>
      </c>
      <c r="AH16" s="8" t="s">
        <v>518</v>
      </c>
      <c r="AJ16" s="8" t="s">
        <v>531</v>
      </c>
    </row>
    <row r="17" spans="1:36" x14ac:dyDescent="0.25">
      <c r="A17" s="32"/>
      <c r="B17" s="8" t="s">
        <v>86</v>
      </c>
      <c r="D17" s="8" t="s">
        <v>116</v>
      </c>
      <c r="F17" s="8" t="s">
        <v>148</v>
      </c>
      <c r="H17" s="8" t="s">
        <v>176</v>
      </c>
      <c r="J17" s="8" t="s">
        <v>203</v>
      </c>
      <c r="L17" s="8" t="s">
        <v>231</v>
      </c>
      <c r="N17" s="8" t="s">
        <v>271</v>
      </c>
      <c r="P17" s="8" t="s">
        <v>300</v>
      </c>
      <c r="R17" s="8" t="s">
        <v>211</v>
      </c>
      <c r="T17" s="8" t="s">
        <v>117</v>
      </c>
      <c r="V17" s="8" t="s">
        <v>282</v>
      </c>
      <c r="X17" s="8" t="s">
        <v>275</v>
      </c>
      <c r="Z17" s="8" t="s">
        <v>439</v>
      </c>
      <c r="AB17" s="53" t="s">
        <v>468</v>
      </c>
      <c r="AD17" s="8" t="s">
        <v>495</v>
      </c>
      <c r="AF17" s="8" t="s">
        <v>328</v>
      </c>
      <c r="AH17" s="8" t="s">
        <v>518</v>
      </c>
      <c r="AJ17" s="8" t="s">
        <v>531</v>
      </c>
    </row>
    <row r="18" spans="1:36" x14ac:dyDescent="0.25">
      <c r="A18" s="32"/>
      <c r="B18" s="8" t="s">
        <v>86</v>
      </c>
      <c r="D18" s="8" t="s">
        <v>113</v>
      </c>
      <c r="F18" s="8" t="s">
        <v>139</v>
      </c>
      <c r="H18" s="8" t="s">
        <v>190</v>
      </c>
      <c r="J18" s="8" t="s">
        <v>203</v>
      </c>
      <c r="L18" s="8" t="s">
        <v>231</v>
      </c>
      <c r="N18" s="8" t="s">
        <v>271</v>
      </c>
      <c r="P18" s="8" t="s">
        <v>294</v>
      </c>
      <c r="R18" s="8" t="s">
        <v>197</v>
      </c>
      <c r="T18" s="8" t="s">
        <v>117</v>
      </c>
      <c r="V18" s="8" t="s">
        <v>282</v>
      </c>
      <c r="X18" s="8" t="s">
        <v>275</v>
      </c>
      <c r="Z18" s="8" t="s">
        <v>439</v>
      </c>
      <c r="AB18" s="8" t="s">
        <v>458</v>
      </c>
      <c r="AD18" s="53" t="s">
        <v>330</v>
      </c>
      <c r="AF18" s="8" t="s">
        <v>328</v>
      </c>
      <c r="AH18" s="8" t="s">
        <v>518</v>
      </c>
      <c r="AJ18" s="8" t="s">
        <v>531</v>
      </c>
    </row>
    <row r="19" spans="1:36" x14ac:dyDescent="0.25">
      <c r="A19" s="32"/>
      <c r="B19" s="8" t="s">
        <v>86</v>
      </c>
      <c r="D19" s="8" t="s">
        <v>113</v>
      </c>
      <c r="F19" s="8" t="s">
        <v>131</v>
      </c>
      <c r="H19" s="8" t="s">
        <v>190</v>
      </c>
      <c r="J19" s="8" t="s">
        <v>203</v>
      </c>
      <c r="L19" s="8" t="s">
        <v>231</v>
      </c>
      <c r="N19" s="8" t="s">
        <v>271</v>
      </c>
      <c r="P19" s="8" t="s">
        <v>294</v>
      </c>
      <c r="R19" s="8" t="s">
        <v>197</v>
      </c>
      <c r="S19">
        <v>6</v>
      </c>
      <c r="T19" s="8" t="s">
        <v>117</v>
      </c>
      <c r="V19" s="8" t="s">
        <v>197</v>
      </c>
      <c r="X19" s="8" t="s">
        <v>272</v>
      </c>
      <c r="Z19" s="8" t="s">
        <v>439</v>
      </c>
      <c r="AB19" s="8" t="s">
        <v>276</v>
      </c>
      <c r="AD19" s="53" t="s">
        <v>330</v>
      </c>
      <c r="AF19" s="8" t="s">
        <v>328</v>
      </c>
      <c r="AH19" s="8" t="s">
        <v>518</v>
      </c>
      <c r="AI19">
        <v>18</v>
      </c>
      <c r="AJ19" s="8" t="s">
        <v>531</v>
      </c>
    </row>
    <row r="20" spans="1:36" x14ac:dyDescent="0.25">
      <c r="A20" s="32"/>
      <c r="B20" s="8" t="s">
        <v>93</v>
      </c>
      <c r="D20" s="8" t="s">
        <v>113</v>
      </c>
      <c r="F20" s="8" t="s">
        <v>131</v>
      </c>
      <c r="H20" s="8" t="s">
        <v>190</v>
      </c>
      <c r="J20" s="8" t="s">
        <v>190</v>
      </c>
      <c r="L20" s="8" t="s">
        <v>197</v>
      </c>
      <c r="N20" s="8" t="s">
        <v>144</v>
      </c>
      <c r="P20" s="8" t="s">
        <v>294</v>
      </c>
      <c r="R20" s="8" t="s">
        <v>232</v>
      </c>
      <c r="T20" s="8" t="s">
        <v>357</v>
      </c>
      <c r="V20" s="8" t="s">
        <v>197</v>
      </c>
      <c r="X20" s="8" t="s">
        <v>272</v>
      </c>
      <c r="Z20" s="8" t="s">
        <v>439</v>
      </c>
      <c r="AB20" s="8" t="s">
        <v>276</v>
      </c>
      <c r="AD20" s="8" t="s">
        <v>332</v>
      </c>
      <c r="AF20" s="8" t="s">
        <v>328</v>
      </c>
      <c r="AH20" s="8" t="s">
        <v>518</v>
      </c>
      <c r="AJ20" s="8" t="s">
        <v>419</v>
      </c>
    </row>
    <row r="21" spans="1:36" x14ac:dyDescent="0.25">
      <c r="A21" s="32"/>
      <c r="B21" s="8" t="s">
        <v>93</v>
      </c>
      <c r="D21" s="8" t="s">
        <v>110</v>
      </c>
      <c r="F21" s="8" t="s">
        <v>151</v>
      </c>
      <c r="H21" s="8" t="s">
        <v>190</v>
      </c>
      <c r="J21" s="8" t="s">
        <v>190</v>
      </c>
      <c r="L21" s="8" t="s">
        <v>239</v>
      </c>
      <c r="N21" s="8" t="s">
        <v>144</v>
      </c>
      <c r="P21" s="8" t="s">
        <v>197</v>
      </c>
      <c r="R21" s="8" t="s">
        <v>232</v>
      </c>
      <c r="T21" s="8" t="s">
        <v>352</v>
      </c>
      <c r="V21" s="8" t="s">
        <v>382</v>
      </c>
      <c r="X21" s="8" t="s">
        <v>278</v>
      </c>
      <c r="Z21" s="8" t="s">
        <v>439</v>
      </c>
      <c r="AB21" s="8" t="s">
        <v>294</v>
      </c>
      <c r="AC21" s="32"/>
      <c r="AD21" s="8" t="s">
        <v>483</v>
      </c>
      <c r="AF21" s="8" t="s">
        <v>328</v>
      </c>
      <c r="AH21" s="8" t="s">
        <v>518</v>
      </c>
      <c r="AJ21" s="8" t="s">
        <v>419</v>
      </c>
    </row>
    <row r="22" spans="1:36" x14ac:dyDescent="0.25">
      <c r="A22" s="32"/>
      <c r="B22" s="8" t="s">
        <v>78</v>
      </c>
      <c r="D22" s="8" t="s">
        <v>110</v>
      </c>
      <c r="F22" s="8" t="s">
        <v>144</v>
      </c>
      <c r="H22" s="8" t="s">
        <v>161</v>
      </c>
      <c r="J22" s="8" t="s">
        <v>190</v>
      </c>
      <c r="L22" s="8" t="s">
        <v>239</v>
      </c>
      <c r="N22" s="8" t="s">
        <v>272</v>
      </c>
      <c r="P22" s="8" t="s">
        <v>159</v>
      </c>
      <c r="R22" s="8" t="s">
        <v>232</v>
      </c>
      <c r="T22" s="8" t="s">
        <v>344</v>
      </c>
      <c r="V22" s="8" t="s">
        <v>381</v>
      </c>
      <c r="X22" s="8" t="s">
        <v>391</v>
      </c>
      <c r="Y22">
        <v>11</v>
      </c>
      <c r="Z22" s="8" t="s">
        <v>439</v>
      </c>
      <c r="AB22" s="53" t="s">
        <v>197</v>
      </c>
      <c r="AC22" s="32"/>
      <c r="AD22" s="8" t="s">
        <v>483</v>
      </c>
      <c r="AF22" s="8" t="s">
        <v>325</v>
      </c>
      <c r="AG22">
        <v>7</v>
      </c>
      <c r="AH22" s="8" t="s">
        <v>518</v>
      </c>
    </row>
    <row r="23" spans="1:36" x14ac:dyDescent="0.25">
      <c r="A23" s="32"/>
      <c r="B23" s="8" t="s">
        <v>78</v>
      </c>
      <c r="D23" s="8" t="s">
        <v>110</v>
      </c>
      <c r="F23" s="8" t="s">
        <v>144</v>
      </c>
      <c r="H23" s="8" t="s">
        <v>188</v>
      </c>
      <c r="J23" s="8" t="s">
        <v>190</v>
      </c>
      <c r="L23" s="8" t="s">
        <v>237</v>
      </c>
      <c r="N23" s="8" t="s">
        <v>272</v>
      </c>
      <c r="P23" s="8" t="s">
        <v>159</v>
      </c>
      <c r="R23" s="8" t="s">
        <v>232</v>
      </c>
      <c r="T23" s="8" t="s">
        <v>344</v>
      </c>
      <c r="V23" s="8" t="s">
        <v>381</v>
      </c>
      <c r="X23" s="8" t="s">
        <v>391</v>
      </c>
      <c r="Z23" s="8" t="s">
        <v>282</v>
      </c>
      <c r="AB23" s="8" t="s">
        <v>381</v>
      </c>
      <c r="AC23" s="32"/>
      <c r="AD23" s="8" t="s">
        <v>276</v>
      </c>
      <c r="AF23" s="8" t="s">
        <v>325</v>
      </c>
      <c r="AH23" s="8" t="s">
        <v>517</v>
      </c>
    </row>
    <row r="24" spans="1:36" x14ac:dyDescent="0.25">
      <c r="A24" s="32"/>
      <c r="B24" s="8" t="s">
        <v>78</v>
      </c>
      <c r="D24" s="8" t="s">
        <v>110</v>
      </c>
      <c r="F24" s="8" t="s">
        <v>144</v>
      </c>
      <c r="H24" s="8" t="s">
        <v>188</v>
      </c>
      <c r="J24" s="8" t="s">
        <v>190</v>
      </c>
      <c r="L24" s="8" t="s">
        <v>237</v>
      </c>
      <c r="N24" s="8" t="s">
        <v>272</v>
      </c>
      <c r="P24" s="8" t="s">
        <v>159</v>
      </c>
      <c r="Q24">
        <v>5</v>
      </c>
      <c r="R24" s="8" t="s">
        <v>232</v>
      </c>
      <c r="T24" s="8" t="s">
        <v>344</v>
      </c>
      <c r="V24" s="8" t="s">
        <v>381</v>
      </c>
      <c r="X24" s="8" t="s">
        <v>391</v>
      </c>
      <c r="Z24" s="8" t="s">
        <v>282</v>
      </c>
      <c r="AB24" s="8" t="s">
        <v>381</v>
      </c>
      <c r="AC24" s="32"/>
      <c r="AD24" s="53" t="s">
        <v>499</v>
      </c>
      <c r="AF24" s="8" t="s">
        <v>325</v>
      </c>
      <c r="AH24" s="8" t="s">
        <v>517</v>
      </c>
    </row>
    <row r="25" spans="1:36" x14ac:dyDescent="0.25">
      <c r="A25" s="32"/>
      <c r="B25" s="8" t="s">
        <v>78</v>
      </c>
      <c r="D25" s="8" t="s">
        <v>110</v>
      </c>
      <c r="F25" s="8" t="s">
        <v>156</v>
      </c>
      <c r="H25" s="8" t="s">
        <v>183</v>
      </c>
      <c r="I25">
        <v>6</v>
      </c>
      <c r="J25" s="8" t="s">
        <v>190</v>
      </c>
      <c r="L25" s="8" t="s">
        <v>236</v>
      </c>
      <c r="N25" s="8" t="s">
        <v>272</v>
      </c>
      <c r="P25" s="8" t="s">
        <v>247</v>
      </c>
      <c r="R25" s="8" t="s">
        <v>304</v>
      </c>
      <c r="T25" s="8" t="s">
        <v>348</v>
      </c>
      <c r="V25" s="8" t="s">
        <v>156</v>
      </c>
      <c r="W25" s="32">
        <v>4</v>
      </c>
      <c r="X25" s="8" t="s">
        <v>391</v>
      </c>
      <c r="Z25" s="8" t="s">
        <v>282</v>
      </c>
      <c r="AB25" s="8" t="s">
        <v>459</v>
      </c>
      <c r="AC25" s="32"/>
      <c r="AD25" s="53" t="s">
        <v>499</v>
      </c>
      <c r="AH25" s="8" t="s">
        <v>156</v>
      </c>
      <c r="AI25" s="32"/>
    </row>
    <row r="26" spans="1:36" x14ac:dyDescent="0.25">
      <c r="A26" s="32"/>
      <c r="B26" s="8" t="s">
        <v>78</v>
      </c>
      <c r="D26" s="8" t="s">
        <v>110</v>
      </c>
      <c r="F26" s="8" t="s">
        <v>140</v>
      </c>
      <c r="H26" s="8" t="s">
        <v>189</v>
      </c>
      <c r="J26" s="8" t="s">
        <v>161</v>
      </c>
      <c r="L26" s="8" t="s">
        <v>236</v>
      </c>
      <c r="N26" s="8" t="s">
        <v>278</v>
      </c>
      <c r="P26" s="8" t="s">
        <v>163</v>
      </c>
      <c r="R26" s="8" t="s">
        <v>325</v>
      </c>
      <c r="T26" s="8" t="s">
        <v>348</v>
      </c>
      <c r="V26" s="8" t="s">
        <v>376</v>
      </c>
      <c r="W26" s="32"/>
      <c r="X26" s="8" t="s">
        <v>414</v>
      </c>
      <c r="Z26" s="8" t="s">
        <v>432</v>
      </c>
      <c r="AB26" s="8" t="s">
        <v>459</v>
      </c>
      <c r="AC26" s="32"/>
      <c r="AD26" s="8" t="s">
        <v>494</v>
      </c>
      <c r="AH26" s="8" t="s">
        <v>414</v>
      </c>
      <c r="AI26" s="32"/>
    </row>
    <row r="27" spans="1:36" x14ac:dyDescent="0.25">
      <c r="A27" s="32">
        <v>6</v>
      </c>
      <c r="B27" s="8" t="s">
        <v>78</v>
      </c>
      <c r="D27" s="8" t="s">
        <v>110</v>
      </c>
      <c r="F27" s="8" t="s">
        <v>130</v>
      </c>
      <c r="H27" s="8" t="s">
        <v>189</v>
      </c>
      <c r="J27" s="8" t="s">
        <v>161</v>
      </c>
      <c r="L27" s="8" t="s">
        <v>236</v>
      </c>
      <c r="N27" s="8" t="s">
        <v>264</v>
      </c>
      <c r="P27" s="8" t="s">
        <v>265</v>
      </c>
      <c r="R27" s="8" t="s">
        <v>325</v>
      </c>
      <c r="T27" s="8" t="s">
        <v>339</v>
      </c>
      <c r="V27" s="8" t="s">
        <v>121</v>
      </c>
      <c r="W27" s="32"/>
      <c r="X27" s="8" t="s">
        <v>414</v>
      </c>
      <c r="Z27" s="8" t="s">
        <v>116</v>
      </c>
      <c r="AB27" s="8" t="s">
        <v>459</v>
      </c>
      <c r="AC27" s="32"/>
      <c r="AD27" s="8" t="s">
        <v>494</v>
      </c>
      <c r="AH27" s="8" t="s">
        <v>414</v>
      </c>
      <c r="AI27" s="32"/>
    </row>
    <row r="28" spans="1:36" x14ac:dyDescent="0.25">
      <c r="A28" s="32"/>
      <c r="B28" s="8" t="s">
        <v>82</v>
      </c>
      <c r="D28" s="8" t="s">
        <v>110</v>
      </c>
      <c r="F28" s="8" t="s">
        <v>130</v>
      </c>
      <c r="H28" s="8" t="s">
        <v>189</v>
      </c>
      <c r="J28" s="8" t="s">
        <v>163</v>
      </c>
      <c r="L28" s="8" t="s">
        <v>236</v>
      </c>
      <c r="N28" s="8" t="s">
        <v>264</v>
      </c>
      <c r="P28" s="8" t="s">
        <v>265</v>
      </c>
      <c r="R28" s="8" t="s">
        <v>325</v>
      </c>
      <c r="T28" s="8" t="s">
        <v>339</v>
      </c>
      <c r="V28" s="8" t="s">
        <v>163</v>
      </c>
      <c r="W28" s="32"/>
      <c r="X28" s="8" t="s">
        <v>305</v>
      </c>
      <c r="Z28" s="8" t="s">
        <v>430</v>
      </c>
      <c r="AB28" s="8" t="s">
        <v>163</v>
      </c>
      <c r="AC28" s="32"/>
      <c r="AD28" s="8" t="s">
        <v>484</v>
      </c>
      <c r="AH28" s="8" t="s">
        <v>514</v>
      </c>
      <c r="AI28" s="32"/>
    </row>
    <row r="29" spans="1:36" x14ac:dyDescent="0.25">
      <c r="A29" s="32"/>
      <c r="B29" s="8" t="s">
        <v>82</v>
      </c>
      <c r="D29" s="8" t="s">
        <v>110</v>
      </c>
      <c r="F29" s="8" t="s">
        <v>143</v>
      </c>
      <c r="H29" s="8" t="s">
        <v>189</v>
      </c>
      <c r="J29" s="8" t="s">
        <v>163</v>
      </c>
      <c r="L29" s="8" t="s">
        <v>236</v>
      </c>
      <c r="N29" s="8" t="s">
        <v>264</v>
      </c>
      <c r="P29" s="8" t="s">
        <v>265</v>
      </c>
      <c r="R29" s="8" t="s">
        <v>277</v>
      </c>
      <c r="T29" s="8" t="s">
        <v>349</v>
      </c>
      <c r="V29" s="8" t="s">
        <v>304</v>
      </c>
      <c r="W29" s="32"/>
      <c r="X29" s="8" t="s">
        <v>331</v>
      </c>
      <c r="Z29" s="8" t="s">
        <v>277</v>
      </c>
      <c r="AB29" s="8" t="s">
        <v>116</v>
      </c>
      <c r="AC29" s="32"/>
      <c r="AD29" s="8" t="s">
        <v>325</v>
      </c>
      <c r="AH29" s="8" t="s">
        <v>514</v>
      </c>
      <c r="AI29" s="32"/>
    </row>
    <row r="30" spans="1:36" x14ac:dyDescent="0.25">
      <c r="A30" s="32"/>
      <c r="B30" s="8" t="s">
        <v>82</v>
      </c>
      <c r="D30" s="8" t="s">
        <v>110</v>
      </c>
      <c r="F30" s="8" t="s">
        <v>143</v>
      </c>
      <c r="H30" s="8" t="s">
        <v>158</v>
      </c>
      <c r="J30" s="8" t="s">
        <v>217</v>
      </c>
      <c r="K30">
        <v>6</v>
      </c>
      <c r="L30" s="8" t="s">
        <v>236</v>
      </c>
      <c r="N30" s="8" t="s">
        <v>264</v>
      </c>
      <c r="P30" s="8" t="s">
        <v>265</v>
      </c>
      <c r="R30" s="8" t="s">
        <v>323</v>
      </c>
      <c r="T30" s="8" t="s">
        <v>349</v>
      </c>
      <c r="V30" s="8" t="s">
        <v>374</v>
      </c>
      <c r="W30" s="32"/>
      <c r="X30" s="8" t="s">
        <v>405</v>
      </c>
      <c r="Z30" s="8" t="s">
        <v>425</v>
      </c>
      <c r="AB30" s="8" t="s">
        <v>116</v>
      </c>
      <c r="AC30" s="32"/>
      <c r="AD30" s="8" t="s">
        <v>325</v>
      </c>
      <c r="AH30" s="8" t="s">
        <v>240</v>
      </c>
      <c r="AI30" s="32"/>
    </row>
    <row r="31" spans="1:36" x14ac:dyDescent="0.25">
      <c r="A31" s="32"/>
      <c r="B31" s="8" t="s">
        <v>82</v>
      </c>
      <c r="C31">
        <v>11</v>
      </c>
      <c r="D31" s="8" t="s">
        <v>110</v>
      </c>
      <c r="F31" s="8" t="s">
        <v>136</v>
      </c>
      <c r="H31" s="8" t="s">
        <v>196</v>
      </c>
      <c r="J31" s="8" t="s">
        <v>205</v>
      </c>
      <c r="L31" s="8" t="s">
        <v>248</v>
      </c>
      <c r="M31">
        <v>5</v>
      </c>
      <c r="N31" s="8" t="s">
        <v>264</v>
      </c>
      <c r="P31" s="8" t="s">
        <v>265</v>
      </c>
      <c r="R31" s="8" t="s">
        <v>327</v>
      </c>
      <c r="T31" s="8" t="s">
        <v>349</v>
      </c>
      <c r="U31" s="32"/>
      <c r="V31" s="8" t="s">
        <v>374</v>
      </c>
      <c r="W31" s="32"/>
      <c r="X31" s="8" t="s">
        <v>405</v>
      </c>
      <c r="Z31" s="8" t="s">
        <v>425</v>
      </c>
      <c r="AB31" s="8" t="s">
        <v>455</v>
      </c>
      <c r="AC31" s="32"/>
      <c r="AD31" s="8" t="s">
        <v>325</v>
      </c>
      <c r="AH31" s="8" t="s">
        <v>240</v>
      </c>
      <c r="AI31" s="32"/>
    </row>
    <row r="32" spans="1:36" x14ac:dyDescent="0.25">
      <c r="A32" s="32"/>
      <c r="B32" s="8" t="s">
        <v>82</v>
      </c>
      <c r="D32" s="8" t="s">
        <v>104</v>
      </c>
      <c r="F32" s="8" t="s">
        <v>136</v>
      </c>
      <c r="H32" s="8" t="s">
        <v>136</v>
      </c>
      <c r="J32" s="8" t="s">
        <v>205</v>
      </c>
      <c r="L32" s="8" t="s">
        <v>240</v>
      </c>
      <c r="N32" s="8" t="s">
        <v>277</v>
      </c>
      <c r="O32">
        <v>6</v>
      </c>
      <c r="P32" s="8" t="s">
        <v>265</v>
      </c>
      <c r="R32" s="8" t="s">
        <v>327</v>
      </c>
      <c r="T32" s="8" t="s">
        <v>346</v>
      </c>
      <c r="U32" s="32"/>
      <c r="V32" s="8" t="s">
        <v>374</v>
      </c>
      <c r="W32" s="32"/>
      <c r="X32" s="8" t="s">
        <v>405</v>
      </c>
      <c r="Z32" s="8" t="s">
        <v>421</v>
      </c>
      <c r="AB32" s="8" t="s">
        <v>463</v>
      </c>
      <c r="AC32" s="32"/>
      <c r="AD32" s="8" t="s">
        <v>325</v>
      </c>
      <c r="AH32" s="8" t="s">
        <v>240</v>
      </c>
      <c r="AI32" s="32"/>
    </row>
    <row r="33" spans="1:35" x14ac:dyDescent="0.25">
      <c r="A33" s="32">
        <v>6</v>
      </c>
      <c r="B33" s="8" t="s">
        <v>82</v>
      </c>
      <c r="D33" s="8" t="s">
        <v>104</v>
      </c>
      <c r="F33" s="8" t="s">
        <v>136</v>
      </c>
      <c r="H33" s="8" t="s">
        <v>177</v>
      </c>
      <c r="J33" s="8" t="s">
        <v>205</v>
      </c>
      <c r="L33" s="8" t="s">
        <v>240</v>
      </c>
      <c r="N33" s="8" t="s">
        <v>265</v>
      </c>
      <c r="P33" s="8" t="s">
        <v>298</v>
      </c>
      <c r="R33" s="8" t="s">
        <v>320</v>
      </c>
      <c r="T33" s="8" t="s">
        <v>346</v>
      </c>
      <c r="U33" s="32"/>
      <c r="V33" s="8" t="s">
        <v>363</v>
      </c>
      <c r="W33" s="32"/>
      <c r="X33" s="8" t="s">
        <v>405</v>
      </c>
      <c r="Z33" s="8" t="s">
        <v>421</v>
      </c>
      <c r="AB33" s="8" t="s">
        <v>463</v>
      </c>
      <c r="AC33" s="32"/>
      <c r="AD33" s="8" t="s">
        <v>306</v>
      </c>
      <c r="AH33" s="8" t="s">
        <v>240</v>
      </c>
      <c r="AI33" s="32"/>
    </row>
    <row r="34" spans="1:35" x14ac:dyDescent="0.25">
      <c r="A34" s="32"/>
      <c r="B34" s="8" t="s">
        <v>92</v>
      </c>
      <c r="D34" s="8" t="s">
        <v>104</v>
      </c>
      <c r="F34" s="8" t="s">
        <v>145</v>
      </c>
      <c r="H34" s="8" t="s">
        <v>177</v>
      </c>
      <c r="J34" s="8" t="s">
        <v>205</v>
      </c>
      <c r="L34" s="8" t="s">
        <v>240</v>
      </c>
      <c r="N34" s="8" t="s">
        <v>257</v>
      </c>
      <c r="P34" s="8" t="s">
        <v>298</v>
      </c>
      <c r="R34" s="8" t="s">
        <v>320</v>
      </c>
      <c r="T34" s="8" t="s">
        <v>346</v>
      </c>
      <c r="U34" s="32"/>
      <c r="V34" s="8" t="s">
        <v>364</v>
      </c>
      <c r="W34" s="32">
        <v>5</v>
      </c>
      <c r="X34" s="8" t="s">
        <v>405</v>
      </c>
      <c r="Z34" s="8" t="s">
        <v>442</v>
      </c>
      <c r="AB34" s="53" t="s">
        <v>470</v>
      </c>
      <c r="AC34" s="32"/>
      <c r="AD34" s="53" t="s">
        <v>496</v>
      </c>
      <c r="AH34" s="65" t="s">
        <v>240</v>
      </c>
      <c r="AI34" s="32"/>
    </row>
    <row r="35" spans="1:35" x14ac:dyDescent="0.25">
      <c r="A35" s="32"/>
      <c r="B35" s="8" t="s">
        <v>84</v>
      </c>
      <c r="D35" s="8" t="s">
        <v>104</v>
      </c>
      <c r="F35" s="8" t="s">
        <v>145</v>
      </c>
      <c r="H35" s="8" t="s">
        <v>177</v>
      </c>
      <c r="J35" s="8" t="s">
        <v>213</v>
      </c>
      <c r="L35" s="8" t="s">
        <v>240</v>
      </c>
      <c r="N35" s="8" t="s">
        <v>257</v>
      </c>
      <c r="P35" s="8" t="s">
        <v>302</v>
      </c>
      <c r="R35" s="8" t="s">
        <v>320</v>
      </c>
      <c r="T35" s="8" t="s">
        <v>354</v>
      </c>
      <c r="U35" s="32"/>
      <c r="V35" s="8" t="s">
        <v>305</v>
      </c>
      <c r="W35" s="32"/>
      <c r="X35" s="8" t="s">
        <v>408</v>
      </c>
      <c r="Z35" s="8" t="s">
        <v>442</v>
      </c>
      <c r="AB35" s="53" t="s">
        <v>414</v>
      </c>
      <c r="AC35" s="32"/>
      <c r="AD35" s="8" t="s">
        <v>364</v>
      </c>
      <c r="AH35" s="8" t="s">
        <v>240</v>
      </c>
      <c r="AI35" s="32"/>
    </row>
    <row r="36" spans="1:35" x14ac:dyDescent="0.25">
      <c r="A36" s="32"/>
      <c r="B36" s="8" t="s">
        <v>84</v>
      </c>
      <c r="D36" s="8" t="s">
        <v>120</v>
      </c>
      <c r="F36" s="8" t="s">
        <v>145</v>
      </c>
      <c r="H36" s="8" t="s">
        <v>177</v>
      </c>
      <c r="J36" s="8" t="s">
        <v>213</v>
      </c>
      <c r="L36" s="8" t="s">
        <v>234</v>
      </c>
      <c r="N36" s="8" t="s">
        <v>266</v>
      </c>
      <c r="P36" s="8" t="s">
        <v>302</v>
      </c>
      <c r="R36" s="8" t="s">
        <v>320</v>
      </c>
      <c r="T36" s="8" t="s">
        <v>343</v>
      </c>
      <c r="U36" s="32"/>
      <c r="V36" s="8" t="s">
        <v>331</v>
      </c>
      <c r="W36" s="32"/>
      <c r="X36" s="8" t="s">
        <v>389</v>
      </c>
      <c r="Z36" s="8" t="s">
        <v>442</v>
      </c>
      <c r="AB36" s="53" t="s">
        <v>414</v>
      </c>
      <c r="AC36" s="32"/>
      <c r="AD36" s="8" t="s">
        <v>364</v>
      </c>
      <c r="AH36" s="66" t="s">
        <v>240</v>
      </c>
      <c r="AI36" s="32"/>
    </row>
    <row r="37" spans="1:35" x14ac:dyDescent="0.25">
      <c r="A37" s="32"/>
      <c r="B37" s="8" t="s">
        <v>84</v>
      </c>
      <c r="D37" s="8" t="s">
        <v>107</v>
      </c>
      <c r="F37" s="8" t="s">
        <v>138</v>
      </c>
      <c r="G37">
        <v>5</v>
      </c>
      <c r="H37" s="8" t="s">
        <v>177</v>
      </c>
      <c r="J37" s="8" t="s">
        <v>219</v>
      </c>
      <c r="L37" s="8" t="s">
        <v>234</v>
      </c>
      <c r="N37" s="8" t="s">
        <v>266</v>
      </c>
      <c r="P37" s="8" t="s">
        <v>302</v>
      </c>
      <c r="R37" s="8" t="s">
        <v>321</v>
      </c>
      <c r="T37" s="8" t="s">
        <v>200</v>
      </c>
      <c r="U37" s="32"/>
      <c r="V37" s="8" t="s">
        <v>219</v>
      </c>
      <c r="W37" s="32"/>
      <c r="X37" s="8" t="s">
        <v>389</v>
      </c>
      <c r="Z37" s="8" t="s">
        <v>442</v>
      </c>
      <c r="AB37" s="8" t="s">
        <v>467</v>
      </c>
      <c r="AC37" s="32"/>
      <c r="AD37" s="8" t="s">
        <v>364</v>
      </c>
      <c r="AH37" s="8" t="s">
        <v>240</v>
      </c>
      <c r="AI37" s="32"/>
    </row>
    <row r="38" spans="1:35" x14ac:dyDescent="0.25">
      <c r="A38" s="32"/>
      <c r="B38" s="8" t="s">
        <v>84</v>
      </c>
      <c r="D38" s="8" t="s">
        <v>111</v>
      </c>
      <c r="F38" s="8" t="s">
        <v>138</v>
      </c>
      <c r="H38" s="8" t="s">
        <v>154</v>
      </c>
      <c r="J38" s="8" t="s">
        <v>219</v>
      </c>
      <c r="L38" s="8" t="s">
        <v>234</v>
      </c>
      <c r="N38" s="8" t="s">
        <v>274</v>
      </c>
      <c r="P38" s="8" t="s">
        <v>299</v>
      </c>
      <c r="R38" s="8" t="s">
        <v>313</v>
      </c>
      <c r="T38" s="8" t="s">
        <v>200</v>
      </c>
      <c r="U38" s="32"/>
      <c r="V38" s="8" t="s">
        <v>373</v>
      </c>
      <c r="W38" s="32"/>
      <c r="X38" s="8" t="s">
        <v>389</v>
      </c>
      <c r="Z38" s="8" t="s">
        <v>442</v>
      </c>
      <c r="AB38" s="8" t="s">
        <v>464</v>
      </c>
      <c r="AC38" s="32"/>
      <c r="AD38" s="8" t="s">
        <v>492</v>
      </c>
      <c r="AG38">
        <v>9</v>
      </c>
      <c r="AH38" s="8" t="s">
        <v>240</v>
      </c>
      <c r="AI38" s="32"/>
    </row>
    <row r="39" spans="1:35" x14ac:dyDescent="0.25">
      <c r="A39" s="32"/>
      <c r="B39" s="8" t="s">
        <v>85</v>
      </c>
      <c r="D39" s="8" t="s">
        <v>111</v>
      </c>
      <c r="F39" s="8" t="s">
        <v>154</v>
      </c>
      <c r="H39" s="8" t="s">
        <v>154</v>
      </c>
      <c r="J39" s="8" t="s">
        <v>219</v>
      </c>
      <c r="L39" s="8" t="s">
        <v>234</v>
      </c>
      <c r="N39" s="8" t="s">
        <v>274</v>
      </c>
      <c r="P39" s="8" t="s">
        <v>299</v>
      </c>
      <c r="Q39" s="32"/>
      <c r="R39" s="8" t="s">
        <v>324</v>
      </c>
      <c r="T39" s="8" t="s">
        <v>350</v>
      </c>
      <c r="U39" s="32"/>
      <c r="V39" s="8" t="s">
        <v>373</v>
      </c>
      <c r="W39" s="32">
        <v>4</v>
      </c>
      <c r="X39" s="8" t="s">
        <v>389</v>
      </c>
      <c r="Y39" s="32"/>
      <c r="Z39" s="8" t="s">
        <v>422</v>
      </c>
      <c r="AA39" s="32"/>
      <c r="AB39" s="53" t="s">
        <v>219</v>
      </c>
      <c r="AC39" s="32"/>
      <c r="AD39" s="8" t="s">
        <v>482</v>
      </c>
      <c r="AH39" s="8" t="s">
        <v>511</v>
      </c>
      <c r="AI39" s="32"/>
    </row>
    <row r="40" spans="1:35" x14ac:dyDescent="0.25">
      <c r="A40" s="32"/>
      <c r="B40" s="8" t="s">
        <v>85</v>
      </c>
      <c r="C40" s="32"/>
      <c r="D40" s="8" t="s">
        <v>111</v>
      </c>
      <c r="F40" s="8" t="s">
        <v>154</v>
      </c>
      <c r="H40" s="8" t="s">
        <v>154</v>
      </c>
      <c r="J40" s="8" t="s">
        <v>219</v>
      </c>
      <c r="L40" s="8" t="s">
        <v>249</v>
      </c>
      <c r="N40" s="8" t="s">
        <v>268</v>
      </c>
      <c r="O40" s="32"/>
      <c r="P40" s="8" t="s">
        <v>299</v>
      </c>
      <c r="Q40" s="32"/>
      <c r="R40" s="8" t="s">
        <v>324</v>
      </c>
      <c r="S40" s="32"/>
      <c r="T40" s="8" t="s">
        <v>350</v>
      </c>
      <c r="U40" s="32"/>
      <c r="V40" s="8" t="s">
        <v>377</v>
      </c>
      <c r="W40" s="32"/>
      <c r="X40" s="8" t="s">
        <v>409</v>
      </c>
      <c r="Y40" s="32"/>
      <c r="Z40" s="8" t="s">
        <v>221</v>
      </c>
      <c r="AA40" s="32"/>
      <c r="AB40" s="8" t="s">
        <v>196</v>
      </c>
      <c r="AC40" s="32"/>
      <c r="AD40" s="8" t="s">
        <v>482</v>
      </c>
      <c r="AG40" s="32"/>
      <c r="AH40" s="8" t="s">
        <v>511</v>
      </c>
      <c r="AI40" s="32"/>
    </row>
    <row r="41" spans="1:35" x14ac:dyDescent="0.25">
      <c r="A41" s="32"/>
      <c r="B41" s="8" t="s">
        <v>85</v>
      </c>
      <c r="C41" s="32"/>
      <c r="D41" s="8" t="s">
        <v>108</v>
      </c>
      <c r="F41" s="8" t="s">
        <v>141</v>
      </c>
      <c r="H41" s="8" t="s">
        <v>187</v>
      </c>
      <c r="J41" s="8" t="s">
        <v>154</v>
      </c>
      <c r="K41" s="32"/>
      <c r="L41" s="8" t="s">
        <v>238</v>
      </c>
      <c r="M41" s="32"/>
      <c r="N41" s="8" t="s">
        <v>268</v>
      </c>
      <c r="O41" s="32"/>
      <c r="P41" s="8" t="s">
        <v>154</v>
      </c>
      <c r="Q41" s="32"/>
      <c r="R41" s="8" t="s">
        <v>324</v>
      </c>
      <c r="S41" s="32"/>
      <c r="T41" s="8" t="s">
        <v>350</v>
      </c>
      <c r="U41" s="32"/>
      <c r="V41" s="8" t="s">
        <v>377</v>
      </c>
      <c r="W41" s="32"/>
      <c r="X41" s="8" t="s">
        <v>407</v>
      </c>
      <c r="Y41" s="32"/>
      <c r="Z41" s="8" t="s">
        <v>315</v>
      </c>
      <c r="AA41" s="32"/>
      <c r="AB41" s="8" t="s">
        <v>456</v>
      </c>
      <c r="AC41" s="32"/>
      <c r="AD41" s="8" t="s">
        <v>482</v>
      </c>
      <c r="AG41" s="32"/>
      <c r="AH41" s="8" t="s">
        <v>511</v>
      </c>
      <c r="AI41" s="32"/>
    </row>
    <row r="42" spans="1:35" x14ac:dyDescent="0.25">
      <c r="A42" s="32"/>
      <c r="B42" s="8" t="s">
        <v>90</v>
      </c>
      <c r="C42" s="32"/>
      <c r="D42" s="8" t="s">
        <v>108</v>
      </c>
      <c r="F42" s="8" t="s">
        <v>141</v>
      </c>
      <c r="H42" s="8" t="s">
        <v>186</v>
      </c>
      <c r="J42" s="8" t="s">
        <v>154</v>
      </c>
      <c r="K42" s="32"/>
      <c r="L42" s="8" t="s">
        <v>238</v>
      </c>
      <c r="M42" s="32"/>
      <c r="N42" s="8" t="s">
        <v>268</v>
      </c>
      <c r="O42" s="32"/>
      <c r="P42" s="8" t="s">
        <v>285</v>
      </c>
      <c r="Q42" s="32"/>
      <c r="R42" s="8" t="s">
        <v>315</v>
      </c>
      <c r="S42" s="32"/>
      <c r="T42" s="8" t="s">
        <v>350</v>
      </c>
      <c r="U42" s="32"/>
      <c r="V42" s="8" t="s">
        <v>377</v>
      </c>
      <c r="W42" s="32"/>
      <c r="X42" s="8" t="s">
        <v>407</v>
      </c>
      <c r="Y42" s="32"/>
      <c r="Z42" s="8" t="s">
        <v>426</v>
      </c>
      <c r="AA42" s="32"/>
      <c r="AB42" s="8" t="s">
        <v>456</v>
      </c>
      <c r="AC42" s="32"/>
      <c r="AD42" s="8" t="s">
        <v>482</v>
      </c>
      <c r="AG42" s="32"/>
      <c r="AH42" s="8" t="s">
        <v>511</v>
      </c>
      <c r="AI42" s="32"/>
    </row>
    <row r="43" spans="1:35" x14ac:dyDescent="0.25">
      <c r="A43" s="32"/>
      <c r="B43" s="8" t="s">
        <v>76</v>
      </c>
      <c r="C43" s="32"/>
      <c r="F43" s="8" t="s">
        <v>141</v>
      </c>
      <c r="H43" s="8" t="s">
        <v>186</v>
      </c>
      <c r="J43" s="8" t="s">
        <v>209</v>
      </c>
      <c r="K43" s="32"/>
      <c r="L43" s="8" t="s">
        <v>246</v>
      </c>
      <c r="M43" s="32"/>
      <c r="N43" s="8" t="s">
        <v>154</v>
      </c>
      <c r="O43" s="32"/>
      <c r="P43" s="8" t="s">
        <v>285</v>
      </c>
      <c r="Q43" s="32"/>
      <c r="R43" s="8" t="s">
        <v>154</v>
      </c>
      <c r="S43" s="32">
        <v>5</v>
      </c>
      <c r="T43" s="8" t="s">
        <v>350</v>
      </c>
      <c r="U43" s="32"/>
      <c r="V43" s="8" t="s">
        <v>296</v>
      </c>
      <c r="W43" s="32"/>
      <c r="X43" s="8" t="s">
        <v>308</v>
      </c>
      <c r="Y43" s="32"/>
      <c r="Z43" s="8" t="s">
        <v>446</v>
      </c>
      <c r="AA43" s="32"/>
      <c r="AB43" s="8" t="s">
        <v>456</v>
      </c>
      <c r="AC43" s="32">
        <v>5</v>
      </c>
      <c r="AD43" s="8" t="s">
        <v>482</v>
      </c>
      <c r="AG43" s="32"/>
      <c r="AH43" s="8" t="s">
        <v>513</v>
      </c>
      <c r="AI43" s="32"/>
    </row>
    <row r="44" spans="1:35" x14ac:dyDescent="0.25">
      <c r="A44" s="32"/>
      <c r="B44" s="8" t="s">
        <v>76</v>
      </c>
      <c r="C44" s="32"/>
      <c r="E44">
        <v>4</v>
      </c>
      <c r="F44" s="8" t="s">
        <v>141</v>
      </c>
      <c r="H44" s="8" t="s">
        <v>186</v>
      </c>
      <c r="J44" s="8" t="s">
        <v>218</v>
      </c>
      <c r="K44" s="32"/>
      <c r="L44" s="8" t="s">
        <v>242</v>
      </c>
      <c r="M44" s="32"/>
      <c r="N44" s="8" t="s">
        <v>154</v>
      </c>
      <c r="O44" s="32"/>
      <c r="P44" s="8" t="s">
        <v>285</v>
      </c>
      <c r="Q44" s="32"/>
      <c r="R44" s="8" t="s">
        <v>319</v>
      </c>
      <c r="S44" s="32"/>
      <c r="U44" s="32"/>
      <c r="V44" s="8" t="s">
        <v>296</v>
      </c>
      <c r="W44" s="32"/>
      <c r="Y44" s="32"/>
      <c r="AA44" s="32"/>
      <c r="AB44" s="8" t="s">
        <v>308</v>
      </c>
      <c r="AC44" s="32"/>
      <c r="AD44" s="53" t="s">
        <v>498</v>
      </c>
      <c r="AG44" s="32"/>
      <c r="AH44" s="8" t="s">
        <v>186</v>
      </c>
      <c r="AI44" s="32"/>
    </row>
    <row r="45" spans="1:35" x14ac:dyDescent="0.25">
      <c r="A45" s="32"/>
      <c r="B45" s="8" t="s">
        <v>89</v>
      </c>
      <c r="C45" s="32"/>
      <c r="E45" s="32"/>
      <c r="F45" s="8" t="s">
        <v>147</v>
      </c>
      <c r="G45" s="32"/>
      <c r="H45" s="8" t="s">
        <v>185</v>
      </c>
      <c r="I45" s="32"/>
      <c r="J45" s="8" t="s">
        <v>218</v>
      </c>
      <c r="K45" s="32"/>
      <c r="L45" s="8" t="s">
        <v>242</v>
      </c>
      <c r="M45" s="32"/>
      <c r="N45" s="8" t="s">
        <v>185</v>
      </c>
      <c r="O45" s="32"/>
      <c r="P45" s="8" t="s">
        <v>301</v>
      </c>
      <c r="Q45" s="32"/>
      <c r="R45" s="8" t="s">
        <v>319</v>
      </c>
      <c r="S45" s="32"/>
      <c r="U45" s="32"/>
      <c r="V45" s="8" t="s">
        <v>94</v>
      </c>
      <c r="W45" s="32"/>
      <c r="Y45" s="32"/>
      <c r="AA45" s="32"/>
      <c r="AB45" s="8" t="s">
        <v>308</v>
      </c>
      <c r="AC45" s="32"/>
      <c r="AD45" s="53" t="s">
        <v>500</v>
      </c>
      <c r="AG45" s="32"/>
      <c r="AH45" s="8" t="s">
        <v>186</v>
      </c>
      <c r="AI45" s="32"/>
    </row>
    <row r="46" spans="1:35" x14ac:dyDescent="0.25">
      <c r="A46" s="32"/>
      <c r="B46" s="8" t="s">
        <v>89</v>
      </c>
      <c r="C46" s="32"/>
      <c r="E46" s="32"/>
      <c r="G46" s="32"/>
      <c r="H46" s="8" t="s">
        <v>181</v>
      </c>
      <c r="I46" s="32"/>
      <c r="J46" s="8" t="s">
        <v>206</v>
      </c>
      <c r="K46" s="32"/>
      <c r="L46" s="8" t="s">
        <v>241</v>
      </c>
      <c r="M46" s="32"/>
      <c r="N46" s="8" t="s">
        <v>255</v>
      </c>
      <c r="O46" s="32"/>
      <c r="P46" s="8" t="s">
        <v>301</v>
      </c>
      <c r="Q46" s="32"/>
      <c r="R46" s="8" t="s">
        <v>319</v>
      </c>
      <c r="S46" s="32"/>
      <c r="U46" s="32"/>
      <c r="V46" s="8" t="s">
        <v>369</v>
      </c>
      <c r="W46" s="32"/>
      <c r="Y46" s="32"/>
      <c r="AA46" s="32"/>
      <c r="AC46" s="32"/>
      <c r="AD46" s="8" t="s">
        <v>485</v>
      </c>
      <c r="AG46" s="32"/>
      <c r="AH46" s="8" t="s">
        <v>186</v>
      </c>
      <c r="AI46" s="32"/>
    </row>
    <row r="47" spans="1:35" x14ac:dyDescent="0.25">
      <c r="A47" s="32"/>
      <c r="B47" s="8" t="s">
        <v>89</v>
      </c>
      <c r="C47" s="32"/>
      <c r="E47" s="32"/>
      <c r="G47" s="32"/>
      <c r="H47" s="8" t="s">
        <v>157</v>
      </c>
      <c r="I47" s="32"/>
      <c r="J47" s="8" t="s">
        <v>206</v>
      </c>
      <c r="K47" s="32"/>
      <c r="L47" s="8" t="s">
        <v>235</v>
      </c>
      <c r="M47" s="32"/>
      <c r="N47" s="8" t="s">
        <v>270</v>
      </c>
      <c r="O47" s="32"/>
      <c r="Q47" s="32"/>
      <c r="R47" s="8" t="s">
        <v>314</v>
      </c>
      <c r="S47" s="32"/>
      <c r="U47" s="32"/>
      <c r="V47" s="8" t="s">
        <v>369</v>
      </c>
      <c r="W47" s="32"/>
      <c r="Y47" s="32"/>
      <c r="AA47" s="32"/>
      <c r="AC47" s="32"/>
      <c r="AD47" s="8" t="s">
        <v>485</v>
      </c>
      <c r="AG47" s="32"/>
      <c r="AH47" s="8" t="s">
        <v>410</v>
      </c>
      <c r="AI47" s="32"/>
    </row>
  </sheetData>
  <sortState xmlns:xlrd2="http://schemas.microsoft.com/office/spreadsheetml/2017/richdata2" ref="AJ2:AJ21">
    <sortCondition ref="AJ2:AJ2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1" style="12" bestFit="1" customWidth="1"/>
    <col min="5" max="5" width="10" style="12" bestFit="1" customWidth="1"/>
    <col min="6" max="6" width="9.85546875" style="12" bestFit="1" customWidth="1"/>
    <col min="7" max="8" width="10.42578125" style="12" bestFit="1" customWidth="1"/>
    <col min="9" max="9" width="10.85546875" style="12" bestFit="1" customWidth="1"/>
    <col min="10" max="10" width="9.85546875" style="12" bestFit="1" customWidth="1"/>
    <col min="11" max="11" width="11.85546875" style="12" bestFit="1" customWidth="1"/>
    <col min="12" max="12" width="10.28515625" style="12" bestFit="1" customWidth="1"/>
    <col min="13" max="13" width="10.42578125" style="12" bestFit="1" customWidth="1"/>
    <col min="14" max="14" width="10.7109375" style="12" bestFit="1" customWidth="1"/>
    <col min="15" max="15" width="2.7109375" style="12" customWidth="1"/>
    <col min="16" max="17" width="11.85546875" style="12" bestFit="1" customWidth="1"/>
    <col min="18" max="18" width="2.7109375" style="12" customWidth="1"/>
    <col min="19" max="29" width="2" style="12" bestFit="1" customWidth="1"/>
    <col min="30" max="30" width="2.7109375" style="12" customWidth="1"/>
    <col min="31" max="32" width="5.42578125" style="12" bestFit="1" customWidth="1"/>
    <col min="33" max="16384" width="8.85546875" style="18"/>
  </cols>
  <sheetData>
    <row r="1" spans="1:32" ht="15.75" x14ac:dyDescent="0.25">
      <c r="A1" s="37" t="s">
        <v>97</v>
      </c>
      <c r="B1" s="38"/>
    </row>
    <row r="2" spans="1:32" ht="15.75" thickBot="1" x14ac:dyDescent="0.3">
      <c r="A2" s="26"/>
      <c r="B2" s="26" t="s">
        <v>0</v>
      </c>
      <c r="C2" s="26" t="s">
        <v>1</v>
      </c>
      <c r="P2" s="26" t="s">
        <v>1</v>
      </c>
    </row>
    <row r="3" spans="1:32" x14ac:dyDescent="0.25">
      <c r="A3" s="34" t="s">
        <v>53</v>
      </c>
      <c r="B3" s="39">
        <f t="shared" ref="B3:B26" si="0">SUM(S3:AC3)</f>
        <v>5</v>
      </c>
      <c r="C3" s="40">
        <f t="shared" ref="C3:C26" si="1">COUNT(AE3:AF3)</f>
        <v>2</v>
      </c>
      <c r="D3" s="41" t="s">
        <v>76</v>
      </c>
      <c r="E3" s="8" t="s">
        <v>77</v>
      </c>
      <c r="F3" s="8" t="s">
        <v>78</v>
      </c>
      <c r="G3" s="8" t="s">
        <v>79</v>
      </c>
      <c r="H3" s="8" t="s">
        <v>80</v>
      </c>
      <c r="I3" s="8" t="s">
        <v>81</v>
      </c>
      <c r="J3" s="8" t="s">
        <v>82</v>
      </c>
      <c r="K3" s="8" t="s">
        <v>83</v>
      </c>
      <c r="L3" s="8" t="s">
        <v>84</v>
      </c>
      <c r="M3" s="8" t="s">
        <v>85</v>
      </c>
      <c r="N3" s="8" t="s">
        <v>86</v>
      </c>
      <c r="P3" s="8" t="s">
        <v>84</v>
      </c>
      <c r="Q3" s="8" t="s">
        <v>82</v>
      </c>
      <c r="S3" s="12">
        <f t="shared" ref="S3:S26" si="2">IF(D3=$D$28,1,0)</f>
        <v>1</v>
      </c>
      <c r="T3" s="12">
        <f t="shared" ref="T3:T26" si="3">IF(E3=$E$28,1,0)</f>
        <v>0</v>
      </c>
      <c r="U3" s="12">
        <f t="shared" ref="U3:U26" si="4">IF(F3=$F$28,1,0)</f>
        <v>0</v>
      </c>
      <c r="V3" s="12">
        <f t="shared" ref="V3:V26" si="5">IF(G3=$G$28,1,0)</f>
        <v>0</v>
      </c>
      <c r="W3" s="12">
        <f t="shared" ref="W3:W26" si="6">IF(H3=$H$28,1,0)</f>
        <v>0</v>
      </c>
      <c r="X3" s="12">
        <f t="shared" ref="X3:X26" si="7">IF(I3=$I$28,1,0)</f>
        <v>1</v>
      </c>
      <c r="Y3" s="12">
        <f t="shared" ref="Y3:Y26" si="8">IF(J3=$J$28,1,0)</f>
        <v>1</v>
      </c>
      <c r="Z3" s="12">
        <f t="shared" ref="Z3:Z26" si="9">IF(K3=$K$28,1,0)</f>
        <v>0</v>
      </c>
      <c r="AA3" s="12">
        <f t="shared" ref="AA3:AA26" si="10">IF(L3=$L$28,1,0)</f>
        <v>1</v>
      </c>
      <c r="AB3" s="12">
        <f t="shared" ref="AB3:AB26" si="11">IF(M3=$M$28,1,0)</f>
        <v>0</v>
      </c>
      <c r="AC3" s="12">
        <f t="shared" ref="AC3:AC26" si="12">IF(N3=$N$28,1,0)</f>
        <v>1</v>
      </c>
      <c r="AE3" s="12">
        <f t="shared" ref="AE3:AE26" si="13">HLOOKUP(P3,$D$28:$N$29,2,FALSE)</f>
        <v>1</v>
      </c>
      <c r="AF3" s="12">
        <f t="shared" ref="AF3:AF26" si="14">HLOOKUP(Q3,$D$28:$N$29,2,FALSE)</f>
        <v>1</v>
      </c>
    </row>
    <row r="4" spans="1:32" x14ac:dyDescent="0.25">
      <c r="A4" s="9" t="s">
        <v>54</v>
      </c>
      <c r="B4" s="8">
        <f t="shared" si="0"/>
        <v>5</v>
      </c>
      <c r="C4" s="42">
        <f t="shared" si="1"/>
        <v>2</v>
      </c>
      <c r="D4" s="41" t="s">
        <v>76</v>
      </c>
      <c r="E4" s="8" t="s">
        <v>77</v>
      </c>
      <c r="F4" s="8" t="s">
        <v>78</v>
      </c>
      <c r="G4" s="8" t="s">
        <v>79</v>
      </c>
      <c r="H4" s="8" t="s">
        <v>80</v>
      </c>
      <c r="I4" s="8" t="s">
        <v>81</v>
      </c>
      <c r="J4" s="8" t="s">
        <v>82</v>
      </c>
      <c r="K4" s="8" t="s">
        <v>83</v>
      </c>
      <c r="L4" s="8" t="s">
        <v>84</v>
      </c>
      <c r="M4" s="8" t="s">
        <v>85</v>
      </c>
      <c r="N4" s="8" t="s">
        <v>86</v>
      </c>
      <c r="P4" s="8" t="s">
        <v>84</v>
      </c>
      <c r="Q4" s="8" t="s">
        <v>82</v>
      </c>
      <c r="S4" s="12">
        <f t="shared" si="2"/>
        <v>1</v>
      </c>
      <c r="T4" s="12">
        <f t="shared" si="3"/>
        <v>0</v>
      </c>
      <c r="U4" s="12">
        <f t="shared" si="4"/>
        <v>0</v>
      </c>
      <c r="V4" s="12">
        <f t="shared" si="5"/>
        <v>0</v>
      </c>
      <c r="W4" s="12">
        <f t="shared" si="6"/>
        <v>0</v>
      </c>
      <c r="X4" s="12">
        <f t="shared" si="7"/>
        <v>1</v>
      </c>
      <c r="Y4" s="12">
        <f t="shared" si="8"/>
        <v>1</v>
      </c>
      <c r="Z4" s="12">
        <f t="shared" si="9"/>
        <v>0</v>
      </c>
      <c r="AA4" s="12">
        <f t="shared" si="10"/>
        <v>1</v>
      </c>
      <c r="AB4" s="12">
        <f t="shared" si="11"/>
        <v>0</v>
      </c>
      <c r="AC4" s="12">
        <f t="shared" si="12"/>
        <v>1</v>
      </c>
      <c r="AE4" s="12">
        <f t="shared" si="13"/>
        <v>1</v>
      </c>
      <c r="AF4" s="12">
        <f t="shared" si="14"/>
        <v>1</v>
      </c>
    </row>
    <row r="5" spans="1:32" x14ac:dyDescent="0.25">
      <c r="A5" s="9" t="s">
        <v>55</v>
      </c>
      <c r="B5" s="8">
        <f t="shared" si="0"/>
        <v>5</v>
      </c>
      <c r="C5" s="42">
        <f t="shared" si="1"/>
        <v>1</v>
      </c>
      <c r="D5" s="41" t="s">
        <v>76</v>
      </c>
      <c r="E5" s="8" t="s">
        <v>77</v>
      </c>
      <c r="F5" s="8" t="s">
        <v>78</v>
      </c>
      <c r="G5" s="8" t="s">
        <v>79</v>
      </c>
      <c r="H5" s="8" t="s">
        <v>80</v>
      </c>
      <c r="I5" s="8" t="s">
        <v>81</v>
      </c>
      <c r="J5" s="8" t="s">
        <v>82</v>
      </c>
      <c r="K5" s="8" t="s">
        <v>83</v>
      </c>
      <c r="L5" s="8" t="s">
        <v>84</v>
      </c>
      <c r="M5" s="8" t="s">
        <v>85</v>
      </c>
      <c r="N5" s="8" t="s">
        <v>86</v>
      </c>
      <c r="P5" s="8" t="s">
        <v>82</v>
      </c>
      <c r="Q5" s="52" t="s">
        <v>83</v>
      </c>
      <c r="S5" s="12">
        <f t="shared" si="2"/>
        <v>1</v>
      </c>
      <c r="T5" s="12">
        <f t="shared" si="3"/>
        <v>0</v>
      </c>
      <c r="U5" s="12">
        <f t="shared" si="4"/>
        <v>0</v>
      </c>
      <c r="V5" s="12">
        <f t="shared" si="5"/>
        <v>0</v>
      </c>
      <c r="W5" s="12">
        <f t="shared" si="6"/>
        <v>0</v>
      </c>
      <c r="X5" s="12">
        <f t="shared" si="7"/>
        <v>1</v>
      </c>
      <c r="Y5" s="12">
        <f t="shared" si="8"/>
        <v>1</v>
      </c>
      <c r="Z5" s="12">
        <f t="shared" si="9"/>
        <v>0</v>
      </c>
      <c r="AA5" s="12">
        <f t="shared" si="10"/>
        <v>1</v>
      </c>
      <c r="AB5" s="12">
        <f t="shared" si="11"/>
        <v>0</v>
      </c>
      <c r="AC5" s="12">
        <f t="shared" si="12"/>
        <v>1</v>
      </c>
      <c r="AE5" s="12">
        <f t="shared" si="13"/>
        <v>1</v>
      </c>
      <c r="AF5" s="12" t="e">
        <f t="shared" si="14"/>
        <v>#N/A</v>
      </c>
    </row>
    <row r="6" spans="1:32" x14ac:dyDescent="0.25">
      <c r="A6" s="9" t="s">
        <v>56</v>
      </c>
      <c r="B6" s="8">
        <f t="shared" si="0"/>
        <v>4</v>
      </c>
      <c r="C6" s="42">
        <f t="shared" si="1"/>
        <v>0</v>
      </c>
      <c r="D6" s="41" t="s">
        <v>76</v>
      </c>
      <c r="E6" s="8" t="s">
        <v>77</v>
      </c>
      <c r="F6" s="8" t="s">
        <v>78</v>
      </c>
      <c r="G6" s="8" t="s">
        <v>87</v>
      </c>
      <c r="H6" s="8" t="s">
        <v>80</v>
      </c>
      <c r="I6" s="8" t="s">
        <v>88</v>
      </c>
      <c r="J6" s="8" t="s">
        <v>82</v>
      </c>
      <c r="K6" s="8" t="s">
        <v>83</v>
      </c>
      <c r="L6" s="8" t="s">
        <v>89</v>
      </c>
      <c r="M6" s="8" t="s">
        <v>85</v>
      </c>
      <c r="N6" s="8" t="s">
        <v>86</v>
      </c>
      <c r="P6" s="52" t="s">
        <v>80</v>
      </c>
      <c r="Q6" s="52" t="s">
        <v>78</v>
      </c>
      <c r="S6" s="12">
        <f t="shared" si="2"/>
        <v>1</v>
      </c>
      <c r="T6" s="12">
        <f t="shared" si="3"/>
        <v>0</v>
      </c>
      <c r="U6" s="12">
        <f t="shared" si="4"/>
        <v>0</v>
      </c>
      <c r="V6" s="12">
        <f t="shared" si="5"/>
        <v>1</v>
      </c>
      <c r="W6" s="12">
        <f t="shared" si="6"/>
        <v>0</v>
      </c>
      <c r="X6" s="12">
        <f t="shared" si="7"/>
        <v>0</v>
      </c>
      <c r="Y6" s="12">
        <f t="shared" si="8"/>
        <v>1</v>
      </c>
      <c r="Z6" s="12">
        <f t="shared" si="9"/>
        <v>0</v>
      </c>
      <c r="AA6" s="12">
        <f t="shared" si="10"/>
        <v>0</v>
      </c>
      <c r="AB6" s="12">
        <f t="shared" si="11"/>
        <v>0</v>
      </c>
      <c r="AC6" s="12">
        <f t="shared" si="12"/>
        <v>1</v>
      </c>
      <c r="AE6" s="12" t="e">
        <f t="shared" si="13"/>
        <v>#N/A</v>
      </c>
      <c r="AF6" s="12" t="e">
        <f t="shared" si="14"/>
        <v>#N/A</v>
      </c>
    </row>
    <row r="7" spans="1:32" x14ac:dyDescent="0.25">
      <c r="A7" s="9" t="s">
        <v>57</v>
      </c>
      <c r="B7" s="8">
        <f t="shared" si="0"/>
        <v>5</v>
      </c>
      <c r="C7" s="42">
        <f t="shared" si="1"/>
        <v>1</v>
      </c>
      <c r="D7" s="41" t="s">
        <v>76</v>
      </c>
      <c r="E7" s="8" t="s">
        <v>90</v>
      </c>
      <c r="F7" s="8" t="s">
        <v>78</v>
      </c>
      <c r="G7" s="8" t="s">
        <v>79</v>
      </c>
      <c r="H7" s="8" t="s">
        <v>91</v>
      </c>
      <c r="I7" s="8" t="s">
        <v>88</v>
      </c>
      <c r="J7" s="8" t="s">
        <v>82</v>
      </c>
      <c r="K7" s="8" t="s">
        <v>83</v>
      </c>
      <c r="L7" s="8" t="s">
        <v>89</v>
      </c>
      <c r="M7" s="8" t="s">
        <v>85</v>
      </c>
      <c r="N7" s="8" t="s">
        <v>86</v>
      </c>
      <c r="P7" s="52" t="s">
        <v>83</v>
      </c>
      <c r="Q7" s="8" t="s">
        <v>82</v>
      </c>
      <c r="S7" s="12">
        <f t="shared" si="2"/>
        <v>1</v>
      </c>
      <c r="T7" s="12">
        <f t="shared" si="3"/>
        <v>1</v>
      </c>
      <c r="U7" s="12">
        <f t="shared" si="4"/>
        <v>0</v>
      </c>
      <c r="V7" s="12">
        <f t="shared" si="5"/>
        <v>0</v>
      </c>
      <c r="W7" s="12">
        <f t="shared" si="6"/>
        <v>1</v>
      </c>
      <c r="X7" s="12">
        <f t="shared" si="7"/>
        <v>0</v>
      </c>
      <c r="Y7" s="12">
        <f t="shared" si="8"/>
        <v>1</v>
      </c>
      <c r="Z7" s="12">
        <f t="shared" si="9"/>
        <v>0</v>
      </c>
      <c r="AA7" s="12">
        <f t="shared" si="10"/>
        <v>0</v>
      </c>
      <c r="AB7" s="12">
        <f t="shared" si="11"/>
        <v>0</v>
      </c>
      <c r="AC7" s="12">
        <f t="shared" si="12"/>
        <v>1</v>
      </c>
      <c r="AE7" s="12" t="e">
        <f t="shared" si="13"/>
        <v>#N/A</v>
      </c>
      <c r="AF7" s="12">
        <f t="shared" si="14"/>
        <v>1</v>
      </c>
    </row>
    <row r="8" spans="1:32" x14ac:dyDescent="0.25">
      <c r="A8" s="9" t="s">
        <v>58</v>
      </c>
      <c r="B8" s="8">
        <f t="shared" si="0"/>
        <v>5</v>
      </c>
      <c r="C8" s="42">
        <f t="shared" si="1"/>
        <v>1</v>
      </c>
      <c r="D8" s="41" t="s">
        <v>76</v>
      </c>
      <c r="E8" s="8" t="s">
        <v>77</v>
      </c>
      <c r="F8" s="8" t="s">
        <v>78</v>
      </c>
      <c r="G8" s="8" t="s">
        <v>79</v>
      </c>
      <c r="H8" s="8" t="s">
        <v>80</v>
      </c>
      <c r="I8" s="8" t="s">
        <v>81</v>
      </c>
      <c r="J8" s="8" t="s">
        <v>82</v>
      </c>
      <c r="K8" s="8" t="s">
        <v>83</v>
      </c>
      <c r="L8" s="8" t="s">
        <v>84</v>
      </c>
      <c r="M8" s="8" t="s">
        <v>85</v>
      </c>
      <c r="N8" s="8" t="s">
        <v>86</v>
      </c>
      <c r="P8" s="8" t="s">
        <v>84</v>
      </c>
      <c r="Q8" s="52" t="s">
        <v>85</v>
      </c>
      <c r="S8" s="12">
        <f t="shared" si="2"/>
        <v>1</v>
      </c>
      <c r="T8" s="12">
        <f t="shared" si="3"/>
        <v>0</v>
      </c>
      <c r="U8" s="12">
        <f t="shared" si="4"/>
        <v>0</v>
      </c>
      <c r="V8" s="12">
        <f t="shared" si="5"/>
        <v>0</v>
      </c>
      <c r="W8" s="12">
        <f t="shared" si="6"/>
        <v>0</v>
      </c>
      <c r="X8" s="12">
        <f t="shared" si="7"/>
        <v>1</v>
      </c>
      <c r="Y8" s="12">
        <f t="shared" si="8"/>
        <v>1</v>
      </c>
      <c r="Z8" s="12">
        <f t="shared" si="9"/>
        <v>0</v>
      </c>
      <c r="AA8" s="12">
        <f t="shared" si="10"/>
        <v>1</v>
      </c>
      <c r="AB8" s="12">
        <f t="shared" si="11"/>
        <v>0</v>
      </c>
      <c r="AC8" s="12">
        <f t="shared" si="12"/>
        <v>1</v>
      </c>
      <c r="AE8" s="12">
        <f t="shared" si="13"/>
        <v>1</v>
      </c>
      <c r="AF8" s="12" t="e">
        <f t="shared" si="14"/>
        <v>#N/A</v>
      </c>
    </row>
    <row r="9" spans="1:32" x14ac:dyDescent="0.25">
      <c r="A9" s="9" t="s">
        <v>59</v>
      </c>
      <c r="B9" s="8">
        <f t="shared" si="0"/>
        <v>3</v>
      </c>
      <c r="C9" s="42">
        <f t="shared" si="1"/>
        <v>1</v>
      </c>
      <c r="D9" s="41" t="s">
        <v>92</v>
      </c>
      <c r="E9" s="8" t="s">
        <v>77</v>
      </c>
      <c r="F9" s="8" t="s">
        <v>78</v>
      </c>
      <c r="G9" s="8" t="s">
        <v>79</v>
      </c>
      <c r="H9" s="8" t="s">
        <v>80</v>
      </c>
      <c r="I9" s="8" t="s">
        <v>81</v>
      </c>
      <c r="J9" s="8" t="s">
        <v>82</v>
      </c>
      <c r="K9" s="8" t="s">
        <v>83</v>
      </c>
      <c r="L9" s="8" t="s">
        <v>89</v>
      </c>
      <c r="M9" s="8" t="s">
        <v>85</v>
      </c>
      <c r="N9" s="8" t="s">
        <v>86</v>
      </c>
      <c r="P9" s="8" t="s">
        <v>82</v>
      </c>
      <c r="Q9" s="52" t="s">
        <v>85</v>
      </c>
      <c r="S9" s="12">
        <f t="shared" si="2"/>
        <v>0</v>
      </c>
      <c r="T9" s="12">
        <f t="shared" si="3"/>
        <v>0</v>
      </c>
      <c r="U9" s="12">
        <f t="shared" si="4"/>
        <v>0</v>
      </c>
      <c r="V9" s="12">
        <f t="shared" si="5"/>
        <v>0</v>
      </c>
      <c r="W9" s="12">
        <f t="shared" si="6"/>
        <v>0</v>
      </c>
      <c r="X9" s="12">
        <f t="shared" si="7"/>
        <v>1</v>
      </c>
      <c r="Y9" s="12">
        <f t="shared" si="8"/>
        <v>1</v>
      </c>
      <c r="Z9" s="12">
        <f t="shared" si="9"/>
        <v>0</v>
      </c>
      <c r="AA9" s="12">
        <f t="shared" si="10"/>
        <v>0</v>
      </c>
      <c r="AB9" s="12">
        <f t="shared" si="11"/>
        <v>0</v>
      </c>
      <c r="AC9" s="12">
        <f t="shared" si="12"/>
        <v>1</v>
      </c>
      <c r="AE9" s="12">
        <f t="shared" si="13"/>
        <v>1</v>
      </c>
      <c r="AF9" s="12" t="e">
        <f t="shared" si="14"/>
        <v>#N/A</v>
      </c>
    </row>
    <row r="10" spans="1:32" x14ac:dyDescent="0.25">
      <c r="A10" s="9" t="s">
        <v>60</v>
      </c>
      <c r="B10" s="8">
        <f t="shared" si="0"/>
        <v>4</v>
      </c>
      <c r="C10" s="42">
        <f t="shared" si="1"/>
        <v>1</v>
      </c>
      <c r="D10" s="41" t="s">
        <v>76</v>
      </c>
      <c r="E10" s="8" t="s">
        <v>77</v>
      </c>
      <c r="F10" s="8" t="s">
        <v>78</v>
      </c>
      <c r="G10" s="8" t="s">
        <v>79</v>
      </c>
      <c r="H10" s="8" t="s">
        <v>80</v>
      </c>
      <c r="I10" s="8" t="s">
        <v>81</v>
      </c>
      <c r="J10" s="8" t="s">
        <v>82</v>
      </c>
      <c r="K10" s="8" t="s">
        <v>83</v>
      </c>
      <c r="L10" s="8" t="s">
        <v>89</v>
      </c>
      <c r="M10" s="8" t="s">
        <v>85</v>
      </c>
      <c r="N10" s="8" t="s">
        <v>86</v>
      </c>
      <c r="P10" s="8" t="s">
        <v>86</v>
      </c>
      <c r="Q10" s="52" t="s">
        <v>83</v>
      </c>
      <c r="S10" s="12">
        <f t="shared" si="2"/>
        <v>1</v>
      </c>
      <c r="T10" s="12">
        <f t="shared" si="3"/>
        <v>0</v>
      </c>
      <c r="U10" s="12">
        <f t="shared" si="4"/>
        <v>0</v>
      </c>
      <c r="V10" s="12">
        <f t="shared" si="5"/>
        <v>0</v>
      </c>
      <c r="W10" s="12">
        <f t="shared" si="6"/>
        <v>0</v>
      </c>
      <c r="X10" s="12">
        <f t="shared" si="7"/>
        <v>1</v>
      </c>
      <c r="Y10" s="12">
        <f t="shared" si="8"/>
        <v>1</v>
      </c>
      <c r="Z10" s="12">
        <f t="shared" si="9"/>
        <v>0</v>
      </c>
      <c r="AA10" s="12">
        <f t="shared" si="10"/>
        <v>0</v>
      </c>
      <c r="AB10" s="12">
        <f t="shared" si="11"/>
        <v>0</v>
      </c>
      <c r="AC10" s="12">
        <f t="shared" si="12"/>
        <v>1</v>
      </c>
      <c r="AE10" s="12">
        <f t="shared" si="13"/>
        <v>1</v>
      </c>
      <c r="AF10" s="12" t="e">
        <f t="shared" si="14"/>
        <v>#N/A</v>
      </c>
    </row>
    <row r="11" spans="1:32" x14ac:dyDescent="0.25">
      <c r="A11" s="9" t="s">
        <v>61</v>
      </c>
      <c r="B11" s="8">
        <f t="shared" si="0"/>
        <v>4</v>
      </c>
      <c r="C11" s="42">
        <f t="shared" si="1"/>
        <v>1</v>
      </c>
      <c r="D11" s="41" t="s">
        <v>92</v>
      </c>
      <c r="E11" s="8" t="s">
        <v>90</v>
      </c>
      <c r="F11" s="8" t="s">
        <v>78</v>
      </c>
      <c r="G11" s="8" t="s">
        <v>79</v>
      </c>
      <c r="H11" s="8" t="s">
        <v>80</v>
      </c>
      <c r="I11" s="8" t="s">
        <v>81</v>
      </c>
      <c r="J11" s="8" t="s">
        <v>82</v>
      </c>
      <c r="K11" s="8" t="s">
        <v>83</v>
      </c>
      <c r="L11" s="8" t="s">
        <v>89</v>
      </c>
      <c r="M11" s="8" t="s">
        <v>85</v>
      </c>
      <c r="N11" s="8" t="s">
        <v>86</v>
      </c>
      <c r="P11" s="52" t="s">
        <v>92</v>
      </c>
      <c r="Q11" s="8" t="s">
        <v>90</v>
      </c>
      <c r="S11" s="12">
        <f t="shared" si="2"/>
        <v>0</v>
      </c>
      <c r="T11" s="12">
        <f t="shared" si="3"/>
        <v>1</v>
      </c>
      <c r="U11" s="12">
        <f t="shared" si="4"/>
        <v>0</v>
      </c>
      <c r="V11" s="12">
        <f t="shared" si="5"/>
        <v>0</v>
      </c>
      <c r="W11" s="12">
        <f t="shared" si="6"/>
        <v>0</v>
      </c>
      <c r="X11" s="12">
        <f t="shared" si="7"/>
        <v>1</v>
      </c>
      <c r="Y11" s="12">
        <f t="shared" si="8"/>
        <v>1</v>
      </c>
      <c r="Z11" s="12">
        <f t="shared" si="9"/>
        <v>0</v>
      </c>
      <c r="AA11" s="12">
        <f t="shared" si="10"/>
        <v>0</v>
      </c>
      <c r="AB11" s="12">
        <f t="shared" si="11"/>
        <v>0</v>
      </c>
      <c r="AC11" s="12">
        <f t="shared" si="12"/>
        <v>1</v>
      </c>
      <c r="AE11" s="12" t="e">
        <f t="shared" si="13"/>
        <v>#N/A</v>
      </c>
      <c r="AF11" s="12">
        <f t="shared" si="14"/>
        <v>1</v>
      </c>
    </row>
    <row r="12" spans="1:32" x14ac:dyDescent="0.25">
      <c r="A12" s="9" t="s">
        <v>62</v>
      </c>
      <c r="B12" s="8">
        <f t="shared" si="0"/>
        <v>5</v>
      </c>
      <c r="C12" s="42">
        <f t="shared" si="1"/>
        <v>1</v>
      </c>
      <c r="D12" s="41" t="s">
        <v>76</v>
      </c>
      <c r="E12" s="8" t="s">
        <v>77</v>
      </c>
      <c r="F12" s="8" t="s">
        <v>78</v>
      </c>
      <c r="G12" s="8" t="s">
        <v>79</v>
      </c>
      <c r="H12" s="8" t="s">
        <v>80</v>
      </c>
      <c r="I12" s="8" t="s">
        <v>81</v>
      </c>
      <c r="J12" s="8" t="s">
        <v>82</v>
      </c>
      <c r="K12" s="8" t="s">
        <v>83</v>
      </c>
      <c r="L12" s="8" t="s">
        <v>84</v>
      </c>
      <c r="M12" s="8" t="s">
        <v>85</v>
      </c>
      <c r="N12" s="8" t="s">
        <v>86</v>
      </c>
      <c r="P12" s="8" t="s">
        <v>86</v>
      </c>
      <c r="Q12" s="52" t="s">
        <v>80</v>
      </c>
      <c r="S12" s="12">
        <f t="shared" si="2"/>
        <v>1</v>
      </c>
      <c r="T12" s="12">
        <f t="shared" si="3"/>
        <v>0</v>
      </c>
      <c r="U12" s="12">
        <f t="shared" si="4"/>
        <v>0</v>
      </c>
      <c r="V12" s="12">
        <f t="shared" si="5"/>
        <v>0</v>
      </c>
      <c r="W12" s="12">
        <f t="shared" si="6"/>
        <v>0</v>
      </c>
      <c r="X12" s="12">
        <f t="shared" si="7"/>
        <v>1</v>
      </c>
      <c r="Y12" s="12">
        <f t="shared" si="8"/>
        <v>1</v>
      </c>
      <c r="Z12" s="12">
        <f t="shared" si="9"/>
        <v>0</v>
      </c>
      <c r="AA12" s="12">
        <f t="shared" si="10"/>
        <v>1</v>
      </c>
      <c r="AB12" s="12">
        <f t="shared" si="11"/>
        <v>0</v>
      </c>
      <c r="AC12" s="12">
        <f t="shared" si="12"/>
        <v>1</v>
      </c>
      <c r="AE12" s="12">
        <f t="shared" si="13"/>
        <v>1</v>
      </c>
      <c r="AF12" s="12" t="e">
        <f t="shared" si="14"/>
        <v>#N/A</v>
      </c>
    </row>
    <row r="13" spans="1:32" x14ac:dyDescent="0.25">
      <c r="A13" s="9" t="s">
        <v>63</v>
      </c>
      <c r="B13" s="8">
        <f t="shared" si="0"/>
        <v>5</v>
      </c>
      <c r="C13" s="42">
        <f t="shared" si="1"/>
        <v>1</v>
      </c>
      <c r="D13" s="41" t="s">
        <v>76</v>
      </c>
      <c r="E13" s="8" t="s">
        <v>77</v>
      </c>
      <c r="F13" s="8" t="s">
        <v>78</v>
      </c>
      <c r="G13" s="8" t="s">
        <v>79</v>
      </c>
      <c r="H13" s="8" t="s">
        <v>80</v>
      </c>
      <c r="I13" s="8" t="s">
        <v>81</v>
      </c>
      <c r="J13" s="8" t="s">
        <v>93</v>
      </c>
      <c r="K13" s="8" t="s">
        <v>94</v>
      </c>
      <c r="L13" s="8" t="s">
        <v>84</v>
      </c>
      <c r="M13" s="8" t="s">
        <v>85</v>
      </c>
      <c r="N13" s="8" t="s">
        <v>86</v>
      </c>
      <c r="P13" s="8" t="s">
        <v>84</v>
      </c>
      <c r="Q13" s="52" t="s">
        <v>80</v>
      </c>
      <c r="S13" s="12">
        <f t="shared" si="2"/>
        <v>1</v>
      </c>
      <c r="T13" s="12">
        <f t="shared" si="3"/>
        <v>0</v>
      </c>
      <c r="U13" s="12">
        <f t="shared" si="4"/>
        <v>0</v>
      </c>
      <c r="V13" s="12">
        <f t="shared" si="5"/>
        <v>0</v>
      </c>
      <c r="W13" s="12">
        <f t="shared" si="6"/>
        <v>0</v>
      </c>
      <c r="X13" s="12">
        <f t="shared" si="7"/>
        <v>1</v>
      </c>
      <c r="Y13" s="12">
        <f t="shared" si="8"/>
        <v>0</v>
      </c>
      <c r="Z13" s="12">
        <f t="shared" si="9"/>
        <v>1</v>
      </c>
      <c r="AA13" s="12">
        <f t="shared" si="10"/>
        <v>1</v>
      </c>
      <c r="AB13" s="12">
        <f t="shared" si="11"/>
        <v>0</v>
      </c>
      <c r="AC13" s="12">
        <f t="shared" si="12"/>
        <v>1</v>
      </c>
      <c r="AE13" s="12">
        <f t="shared" si="13"/>
        <v>1</v>
      </c>
      <c r="AF13" s="12" t="e">
        <f t="shared" si="14"/>
        <v>#N/A</v>
      </c>
    </row>
    <row r="14" spans="1:32" x14ac:dyDescent="0.25">
      <c r="A14" s="9" t="s">
        <v>64</v>
      </c>
      <c r="B14" s="8">
        <f t="shared" si="0"/>
        <v>4</v>
      </c>
      <c r="C14" s="42">
        <f t="shared" si="1"/>
        <v>0</v>
      </c>
      <c r="D14" s="41" t="s">
        <v>95</v>
      </c>
      <c r="E14" s="8" t="s">
        <v>95</v>
      </c>
      <c r="F14" s="8" t="s">
        <v>78</v>
      </c>
      <c r="G14" s="8" t="s">
        <v>87</v>
      </c>
      <c r="H14" s="8" t="s">
        <v>95</v>
      </c>
      <c r="I14" s="8" t="s">
        <v>81</v>
      </c>
      <c r="J14" s="8" t="s">
        <v>93</v>
      </c>
      <c r="K14" s="8" t="s">
        <v>83</v>
      </c>
      <c r="L14" s="8" t="s">
        <v>89</v>
      </c>
      <c r="M14" s="8" t="s">
        <v>96</v>
      </c>
      <c r="N14" s="8" t="s">
        <v>86</v>
      </c>
      <c r="P14" s="52" t="s">
        <v>78</v>
      </c>
      <c r="Q14" s="52" t="s">
        <v>89</v>
      </c>
      <c r="S14" s="12">
        <f t="shared" si="2"/>
        <v>0</v>
      </c>
      <c r="T14" s="12">
        <f t="shared" si="3"/>
        <v>0</v>
      </c>
      <c r="U14" s="12">
        <f t="shared" si="4"/>
        <v>0</v>
      </c>
      <c r="V14" s="12">
        <f t="shared" si="5"/>
        <v>1</v>
      </c>
      <c r="W14" s="12">
        <f t="shared" si="6"/>
        <v>0</v>
      </c>
      <c r="X14" s="12">
        <f t="shared" si="7"/>
        <v>1</v>
      </c>
      <c r="Y14" s="12">
        <f t="shared" si="8"/>
        <v>0</v>
      </c>
      <c r="Z14" s="12">
        <f t="shared" si="9"/>
        <v>0</v>
      </c>
      <c r="AA14" s="12">
        <f t="shared" si="10"/>
        <v>0</v>
      </c>
      <c r="AB14" s="12">
        <f t="shared" si="11"/>
        <v>1</v>
      </c>
      <c r="AC14" s="12">
        <f t="shared" si="12"/>
        <v>1</v>
      </c>
      <c r="AE14" s="12" t="e">
        <f t="shared" si="13"/>
        <v>#N/A</v>
      </c>
      <c r="AF14" s="12" t="e">
        <f t="shared" si="14"/>
        <v>#N/A</v>
      </c>
    </row>
    <row r="15" spans="1:32" x14ac:dyDescent="0.25">
      <c r="A15" s="9" t="s">
        <v>65</v>
      </c>
      <c r="B15" s="8">
        <f t="shared" si="0"/>
        <v>4</v>
      </c>
      <c r="C15" s="42">
        <f t="shared" si="1"/>
        <v>1</v>
      </c>
      <c r="D15" s="41" t="s">
        <v>92</v>
      </c>
      <c r="E15" s="8" t="s">
        <v>77</v>
      </c>
      <c r="F15" s="8" t="s">
        <v>78</v>
      </c>
      <c r="G15" s="8" t="s">
        <v>79</v>
      </c>
      <c r="H15" s="8" t="s">
        <v>80</v>
      </c>
      <c r="I15" s="8" t="s">
        <v>81</v>
      </c>
      <c r="J15" s="8" t="s">
        <v>82</v>
      </c>
      <c r="K15" s="8" t="s">
        <v>94</v>
      </c>
      <c r="L15" s="8" t="s">
        <v>89</v>
      </c>
      <c r="M15" s="8" t="s">
        <v>85</v>
      </c>
      <c r="N15" s="8" t="s">
        <v>86</v>
      </c>
      <c r="P15" s="52" t="s">
        <v>85</v>
      </c>
      <c r="Q15" s="8" t="s">
        <v>82</v>
      </c>
      <c r="S15" s="12">
        <f t="shared" si="2"/>
        <v>0</v>
      </c>
      <c r="T15" s="12">
        <f t="shared" si="3"/>
        <v>0</v>
      </c>
      <c r="U15" s="12">
        <f t="shared" si="4"/>
        <v>0</v>
      </c>
      <c r="V15" s="12">
        <f t="shared" si="5"/>
        <v>0</v>
      </c>
      <c r="W15" s="12">
        <f t="shared" si="6"/>
        <v>0</v>
      </c>
      <c r="X15" s="12">
        <f t="shared" si="7"/>
        <v>1</v>
      </c>
      <c r="Y15" s="12">
        <f t="shared" si="8"/>
        <v>1</v>
      </c>
      <c r="Z15" s="12">
        <f t="shared" si="9"/>
        <v>1</v>
      </c>
      <c r="AA15" s="12">
        <f t="shared" si="10"/>
        <v>0</v>
      </c>
      <c r="AB15" s="12">
        <f t="shared" si="11"/>
        <v>0</v>
      </c>
      <c r="AC15" s="12">
        <f t="shared" si="12"/>
        <v>1</v>
      </c>
      <c r="AE15" s="12" t="e">
        <f t="shared" si="13"/>
        <v>#N/A</v>
      </c>
      <c r="AF15" s="12">
        <f t="shared" si="14"/>
        <v>1</v>
      </c>
    </row>
    <row r="16" spans="1:32" x14ac:dyDescent="0.25">
      <c r="A16" s="9" t="s">
        <v>66</v>
      </c>
      <c r="B16" s="8">
        <f t="shared" si="0"/>
        <v>5</v>
      </c>
      <c r="C16" s="42">
        <f t="shared" si="1"/>
        <v>0</v>
      </c>
      <c r="D16" s="41" t="s">
        <v>76</v>
      </c>
      <c r="E16" s="8" t="s">
        <v>77</v>
      </c>
      <c r="F16" s="8" t="s">
        <v>78</v>
      </c>
      <c r="G16" s="8" t="s">
        <v>79</v>
      </c>
      <c r="H16" s="8" t="s">
        <v>80</v>
      </c>
      <c r="I16" s="8" t="s">
        <v>81</v>
      </c>
      <c r="J16" s="8" t="s">
        <v>82</v>
      </c>
      <c r="K16" s="8" t="s">
        <v>83</v>
      </c>
      <c r="L16" s="8" t="s">
        <v>84</v>
      </c>
      <c r="M16" s="8" t="s">
        <v>85</v>
      </c>
      <c r="N16" s="8" t="s">
        <v>86</v>
      </c>
      <c r="P16" s="52" t="s">
        <v>77</v>
      </c>
      <c r="Q16" s="52" t="s">
        <v>80</v>
      </c>
      <c r="S16" s="12">
        <f t="shared" si="2"/>
        <v>1</v>
      </c>
      <c r="T16" s="12">
        <f t="shared" si="3"/>
        <v>0</v>
      </c>
      <c r="U16" s="12">
        <f t="shared" si="4"/>
        <v>0</v>
      </c>
      <c r="V16" s="12">
        <f t="shared" si="5"/>
        <v>0</v>
      </c>
      <c r="W16" s="12">
        <f t="shared" si="6"/>
        <v>0</v>
      </c>
      <c r="X16" s="12">
        <f t="shared" si="7"/>
        <v>1</v>
      </c>
      <c r="Y16" s="12">
        <f t="shared" si="8"/>
        <v>1</v>
      </c>
      <c r="Z16" s="12">
        <f t="shared" si="9"/>
        <v>0</v>
      </c>
      <c r="AA16" s="12">
        <f t="shared" si="10"/>
        <v>1</v>
      </c>
      <c r="AB16" s="12">
        <f t="shared" si="11"/>
        <v>0</v>
      </c>
      <c r="AC16" s="12">
        <f t="shared" si="12"/>
        <v>1</v>
      </c>
      <c r="AE16" s="12" t="e">
        <f t="shared" si="13"/>
        <v>#N/A</v>
      </c>
      <c r="AF16" s="12" t="e">
        <f t="shared" si="14"/>
        <v>#N/A</v>
      </c>
    </row>
    <row r="17" spans="1:32" x14ac:dyDescent="0.25">
      <c r="A17" s="9" t="s">
        <v>67</v>
      </c>
      <c r="B17" s="8">
        <f t="shared" si="0"/>
        <v>4</v>
      </c>
      <c r="C17" s="42">
        <f t="shared" si="1"/>
        <v>1</v>
      </c>
      <c r="D17" s="41" t="s">
        <v>76</v>
      </c>
      <c r="E17" s="8" t="s">
        <v>77</v>
      </c>
      <c r="F17" s="8" t="s">
        <v>78</v>
      </c>
      <c r="G17" s="8" t="s">
        <v>79</v>
      </c>
      <c r="H17" s="8" t="s">
        <v>80</v>
      </c>
      <c r="I17" s="8" t="s">
        <v>88</v>
      </c>
      <c r="J17" s="8" t="s">
        <v>93</v>
      </c>
      <c r="K17" s="8" t="s">
        <v>94</v>
      </c>
      <c r="L17" s="8" t="s">
        <v>89</v>
      </c>
      <c r="M17" s="8" t="s">
        <v>96</v>
      </c>
      <c r="N17" s="8" t="s">
        <v>86</v>
      </c>
      <c r="P17" s="8" t="s">
        <v>76</v>
      </c>
      <c r="Q17" s="52" t="s">
        <v>78</v>
      </c>
      <c r="S17" s="12">
        <f t="shared" si="2"/>
        <v>1</v>
      </c>
      <c r="T17" s="12">
        <f t="shared" si="3"/>
        <v>0</v>
      </c>
      <c r="U17" s="12">
        <f t="shared" si="4"/>
        <v>0</v>
      </c>
      <c r="V17" s="12">
        <f t="shared" si="5"/>
        <v>0</v>
      </c>
      <c r="W17" s="12">
        <f t="shared" si="6"/>
        <v>0</v>
      </c>
      <c r="X17" s="12">
        <f t="shared" si="7"/>
        <v>0</v>
      </c>
      <c r="Y17" s="12">
        <f t="shared" si="8"/>
        <v>0</v>
      </c>
      <c r="Z17" s="12">
        <f t="shared" si="9"/>
        <v>1</v>
      </c>
      <c r="AA17" s="12">
        <f t="shared" si="10"/>
        <v>0</v>
      </c>
      <c r="AB17" s="12">
        <f t="shared" si="11"/>
        <v>1</v>
      </c>
      <c r="AC17" s="12">
        <f t="shared" si="12"/>
        <v>1</v>
      </c>
      <c r="AE17" s="12">
        <f t="shared" si="13"/>
        <v>1</v>
      </c>
      <c r="AF17" s="12" t="e">
        <f t="shared" si="14"/>
        <v>#N/A</v>
      </c>
    </row>
    <row r="18" spans="1:32" x14ac:dyDescent="0.25">
      <c r="A18" s="9" t="s">
        <v>68</v>
      </c>
      <c r="B18" s="8">
        <f t="shared" si="0"/>
        <v>7</v>
      </c>
      <c r="C18" s="42">
        <f t="shared" si="1"/>
        <v>0</v>
      </c>
      <c r="D18" s="41" t="s">
        <v>76</v>
      </c>
      <c r="E18" s="8" t="s">
        <v>77</v>
      </c>
      <c r="F18" s="8" t="s">
        <v>78</v>
      </c>
      <c r="G18" s="8" t="s">
        <v>87</v>
      </c>
      <c r="H18" s="8" t="s">
        <v>91</v>
      </c>
      <c r="I18" s="8" t="s">
        <v>81</v>
      </c>
      <c r="J18" s="8" t="s">
        <v>82</v>
      </c>
      <c r="K18" s="8" t="s">
        <v>83</v>
      </c>
      <c r="L18" s="8" t="s">
        <v>84</v>
      </c>
      <c r="M18" s="8" t="s">
        <v>85</v>
      </c>
      <c r="N18" s="8" t="s">
        <v>86</v>
      </c>
      <c r="P18" s="52" t="s">
        <v>83</v>
      </c>
      <c r="Q18" s="52" t="s">
        <v>78</v>
      </c>
      <c r="S18" s="12">
        <f t="shared" si="2"/>
        <v>1</v>
      </c>
      <c r="T18" s="12">
        <f t="shared" si="3"/>
        <v>0</v>
      </c>
      <c r="U18" s="12">
        <f t="shared" si="4"/>
        <v>0</v>
      </c>
      <c r="V18" s="12">
        <f t="shared" si="5"/>
        <v>1</v>
      </c>
      <c r="W18" s="12">
        <f t="shared" si="6"/>
        <v>1</v>
      </c>
      <c r="X18" s="12">
        <f t="shared" si="7"/>
        <v>1</v>
      </c>
      <c r="Y18" s="12">
        <f t="shared" si="8"/>
        <v>1</v>
      </c>
      <c r="Z18" s="12">
        <f t="shared" si="9"/>
        <v>0</v>
      </c>
      <c r="AA18" s="12">
        <f t="shared" si="10"/>
        <v>1</v>
      </c>
      <c r="AB18" s="12">
        <f t="shared" si="11"/>
        <v>0</v>
      </c>
      <c r="AC18" s="12">
        <f t="shared" si="12"/>
        <v>1</v>
      </c>
      <c r="AE18" s="12" t="e">
        <f t="shared" si="13"/>
        <v>#N/A</v>
      </c>
      <c r="AF18" s="12" t="e">
        <f t="shared" si="14"/>
        <v>#N/A</v>
      </c>
    </row>
    <row r="19" spans="1:32" x14ac:dyDescent="0.25">
      <c r="A19" s="9" t="s">
        <v>69</v>
      </c>
      <c r="B19" s="8">
        <f t="shared" si="0"/>
        <v>3</v>
      </c>
      <c r="C19" s="42">
        <f t="shared" si="1"/>
        <v>0</v>
      </c>
      <c r="D19" s="41" t="s">
        <v>92</v>
      </c>
      <c r="E19" s="8" t="s">
        <v>77</v>
      </c>
      <c r="F19" s="8" t="s">
        <v>78</v>
      </c>
      <c r="G19" s="8" t="s">
        <v>79</v>
      </c>
      <c r="H19" s="8" t="s">
        <v>80</v>
      </c>
      <c r="I19" s="8" t="s">
        <v>88</v>
      </c>
      <c r="J19" s="8" t="s">
        <v>93</v>
      </c>
      <c r="K19" s="8" t="s">
        <v>94</v>
      </c>
      <c r="L19" s="8" t="s">
        <v>89</v>
      </c>
      <c r="M19" s="8" t="s">
        <v>96</v>
      </c>
      <c r="N19" s="8" t="s">
        <v>86</v>
      </c>
      <c r="P19" s="52" t="s">
        <v>93</v>
      </c>
      <c r="Q19" s="52" t="s">
        <v>80</v>
      </c>
      <c r="S19" s="12">
        <f t="shared" si="2"/>
        <v>0</v>
      </c>
      <c r="T19" s="12">
        <f t="shared" si="3"/>
        <v>0</v>
      </c>
      <c r="U19" s="12">
        <f t="shared" si="4"/>
        <v>0</v>
      </c>
      <c r="V19" s="12">
        <f t="shared" si="5"/>
        <v>0</v>
      </c>
      <c r="W19" s="12">
        <f t="shared" si="6"/>
        <v>0</v>
      </c>
      <c r="X19" s="12">
        <f t="shared" si="7"/>
        <v>0</v>
      </c>
      <c r="Y19" s="12">
        <f t="shared" si="8"/>
        <v>0</v>
      </c>
      <c r="Z19" s="12">
        <f t="shared" si="9"/>
        <v>1</v>
      </c>
      <c r="AA19" s="12">
        <f t="shared" si="10"/>
        <v>0</v>
      </c>
      <c r="AB19" s="12">
        <f t="shared" si="11"/>
        <v>1</v>
      </c>
      <c r="AC19" s="12">
        <f t="shared" si="12"/>
        <v>1</v>
      </c>
      <c r="AE19" s="12" t="e">
        <f t="shared" si="13"/>
        <v>#N/A</v>
      </c>
      <c r="AF19" s="12" t="e">
        <f t="shared" si="14"/>
        <v>#N/A</v>
      </c>
    </row>
    <row r="20" spans="1:32" x14ac:dyDescent="0.25">
      <c r="A20" s="9" t="s">
        <v>70</v>
      </c>
      <c r="B20" s="8">
        <f t="shared" si="0"/>
        <v>5</v>
      </c>
      <c r="C20" s="42">
        <f t="shared" si="1"/>
        <v>1</v>
      </c>
      <c r="D20" s="41" t="s">
        <v>76</v>
      </c>
      <c r="E20" s="8" t="s">
        <v>77</v>
      </c>
      <c r="F20" s="8" t="s">
        <v>78</v>
      </c>
      <c r="G20" s="8" t="s">
        <v>79</v>
      </c>
      <c r="H20" s="8" t="s">
        <v>80</v>
      </c>
      <c r="I20" s="8" t="s">
        <v>88</v>
      </c>
      <c r="J20" s="8" t="s">
        <v>82</v>
      </c>
      <c r="K20" s="8" t="s">
        <v>94</v>
      </c>
      <c r="L20" s="8" t="s">
        <v>89</v>
      </c>
      <c r="M20" s="8" t="s">
        <v>96</v>
      </c>
      <c r="N20" s="8" t="s">
        <v>86</v>
      </c>
      <c r="P20" s="8" t="s">
        <v>86</v>
      </c>
      <c r="Q20" s="52" t="s">
        <v>89</v>
      </c>
      <c r="S20" s="12">
        <f t="shared" si="2"/>
        <v>1</v>
      </c>
      <c r="T20" s="12">
        <f t="shared" si="3"/>
        <v>0</v>
      </c>
      <c r="U20" s="12">
        <f t="shared" si="4"/>
        <v>0</v>
      </c>
      <c r="V20" s="12">
        <f t="shared" si="5"/>
        <v>0</v>
      </c>
      <c r="W20" s="12">
        <f t="shared" si="6"/>
        <v>0</v>
      </c>
      <c r="X20" s="12">
        <f t="shared" si="7"/>
        <v>0</v>
      </c>
      <c r="Y20" s="12">
        <f t="shared" si="8"/>
        <v>1</v>
      </c>
      <c r="Z20" s="12">
        <f t="shared" si="9"/>
        <v>1</v>
      </c>
      <c r="AA20" s="12">
        <f t="shared" si="10"/>
        <v>0</v>
      </c>
      <c r="AB20" s="12">
        <f t="shared" si="11"/>
        <v>1</v>
      </c>
      <c r="AC20" s="12">
        <f t="shared" si="12"/>
        <v>1</v>
      </c>
      <c r="AE20" s="12">
        <f t="shared" si="13"/>
        <v>1</v>
      </c>
      <c r="AF20" s="12" t="e">
        <f t="shared" si="14"/>
        <v>#N/A</v>
      </c>
    </row>
    <row r="21" spans="1:32" x14ac:dyDescent="0.25">
      <c r="A21" s="9" t="s">
        <v>71</v>
      </c>
      <c r="B21" s="8">
        <f t="shared" si="0"/>
        <v>5</v>
      </c>
      <c r="C21" s="42">
        <f t="shared" si="1"/>
        <v>1</v>
      </c>
      <c r="D21" s="41" t="s">
        <v>76</v>
      </c>
      <c r="E21" s="8" t="s">
        <v>77</v>
      </c>
      <c r="F21" s="8" t="s">
        <v>78</v>
      </c>
      <c r="G21" s="8" t="s">
        <v>87</v>
      </c>
      <c r="H21" s="8" t="s">
        <v>80</v>
      </c>
      <c r="I21" s="8" t="s">
        <v>81</v>
      </c>
      <c r="J21" s="8" t="s">
        <v>93</v>
      </c>
      <c r="K21" s="8" t="s">
        <v>83</v>
      </c>
      <c r="L21" s="8" t="s">
        <v>84</v>
      </c>
      <c r="M21" s="8" t="s">
        <v>85</v>
      </c>
      <c r="N21" s="8" t="s">
        <v>86</v>
      </c>
      <c r="P21" s="52" t="s">
        <v>80</v>
      </c>
      <c r="Q21" s="8" t="s">
        <v>76</v>
      </c>
      <c r="S21" s="12">
        <f t="shared" si="2"/>
        <v>1</v>
      </c>
      <c r="T21" s="12">
        <f t="shared" si="3"/>
        <v>0</v>
      </c>
      <c r="U21" s="12">
        <f t="shared" si="4"/>
        <v>0</v>
      </c>
      <c r="V21" s="12">
        <f t="shared" si="5"/>
        <v>1</v>
      </c>
      <c r="W21" s="12">
        <f t="shared" si="6"/>
        <v>0</v>
      </c>
      <c r="X21" s="12">
        <f t="shared" si="7"/>
        <v>1</v>
      </c>
      <c r="Y21" s="12">
        <f t="shared" si="8"/>
        <v>0</v>
      </c>
      <c r="Z21" s="12">
        <f t="shared" si="9"/>
        <v>0</v>
      </c>
      <c r="AA21" s="12">
        <f t="shared" si="10"/>
        <v>1</v>
      </c>
      <c r="AB21" s="12">
        <f t="shared" si="11"/>
        <v>0</v>
      </c>
      <c r="AC21" s="12">
        <f t="shared" si="12"/>
        <v>1</v>
      </c>
      <c r="AE21" s="12" t="e">
        <f t="shared" si="13"/>
        <v>#N/A</v>
      </c>
      <c r="AF21" s="12">
        <f t="shared" si="14"/>
        <v>1</v>
      </c>
    </row>
    <row r="22" spans="1:32" x14ac:dyDescent="0.25">
      <c r="A22" s="9" t="s">
        <v>72</v>
      </c>
      <c r="B22" s="8">
        <f t="shared" si="0"/>
        <v>3</v>
      </c>
      <c r="C22" s="42">
        <f t="shared" si="1"/>
        <v>0</v>
      </c>
      <c r="D22" s="41" t="s">
        <v>92</v>
      </c>
      <c r="E22" s="8" t="s">
        <v>77</v>
      </c>
      <c r="F22" s="8" t="s">
        <v>78</v>
      </c>
      <c r="G22" s="8" t="s">
        <v>87</v>
      </c>
      <c r="H22" s="8" t="s">
        <v>80</v>
      </c>
      <c r="I22" s="8" t="s">
        <v>81</v>
      </c>
      <c r="J22" s="8" t="s">
        <v>93</v>
      </c>
      <c r="K22" s="8" t="s">
        <v>83</v>
      </c>
      <c r="L22" s="8" t="s">
        <v>89</v>
      </c>
      <c r="M22" s="8" t="s">
        <v>85</v>
      </c>
      <c r="N22" s="8" t="s">
        <v>86</v>
      </c>
      <c r="P22" s="52" t="s">
        <v>89</v>
      </c>
      <c r="Q22" s="52" t="s">
        <v>80</v>
      </c>
      <c r="S22" s="12">
        <f t="shared" si="2"/>
        <v>0</v>
      </c>
      <c r="T22" s="12">
        <f t="shared" si="3"/>
        <v>0</v>
      </c>
      <c r="U22" s="12">
        <f t="shared" si="4"/>
        <v>0</v>
      </c>
      <c r="V22" s="12">
        <f t="shared" si="5"/>
        <v>1</v>
      </c>
      <c r="W22" s="12">
        <f t="shared" si="6"/>
        <v>0</v>
      </c>
      <c r="X22" s="12">
        <f t="shared" si="7"/>
        <v>1</v>
      </c>
      <c r="Y22" s="12">
        <f t="shared" si="8"/>
        <v>0</v>
      </c>
      <c r="Z22" s="12">
        <f t="shared" si="9"/>
        <v>0</v>
      </c>
      <c r="AA22" s="12">
        <f t="shared" si="10"/>
        <v>0</v>
      </c>
      <c r="AB22" s="12">
        <f t="shared" si="11"/>
        <v>0</v>
      </c>
      <c r="AC22" s="12">
        <f t="shared" si="12"/>
        <v>1</v>
      </c>
      <c r="AE22" s="12" t="e">
        <f t="shared" si="13"/>
        <v>#N/A</v>
      </c>
      <c r="AF22" s="12" t="e">
        <f t="shared" si="14"/>
        <v>#N/A</v>
      </c>
    </row>
    <row r="23" spans="1:32" x14ac:dyDescent="0.25">
      <c r="A23" s="9" t="s">
        <v>73</v>
      </c>
      <c r="B23" s="8">
        <f t="shared" si="0"/>
        <v>4</v>
      </c>
      <c r="C23" s="42">
        <f t="shared" si="1"/>
        <v>0</v>
      </c>
      <c r="D23" s="41" t="s">
        <v>92</v>
      </c>
      <c r="E23" s="8" t="s">
        <v>77</v>
      </c>
      <c r="F23" s="8" t="s">
        <v>78</v>
      </c>
      <c r="G23" s="8" t="s">
        <v>79</v>
      </c>
      <c r="H23" s="8" t="s">
        <v>80</v>
      </c>
      <c r="I23" s="8" t="s">
        <v>81</v>
      </c>
      <c r="J23" s="8" t="s">
        <v>82</v>
      </c>
      <c r="K23" s="8" t="s">
        <v>83</v>
      </c>
      <c r="L23" s="8" t="s">
        <v>89</v>
      </c>
      <c r="M23" s="8" t="s">
        <v>96</v>
      </c>
      <c r="N23" s="8" t="s">
        <v>86</v>
      </c>
      <c r="P23" s="52" t="s">
        <v>78</v>
      </c>
      <c r="Q23" s="52" t="s">
        <v>83</v>
      </c>
      <c r="S23" s="12">
        <f t="shared" si="2"/>
        <v>0</v>
      </c>
      <c r="T23" s="12">
        <f t="shared" si="3"/>
        <v>0</v>
      </c>
      <c r="U23" s="12">
        <f t="shared" si="4"/>
        <v>0</v>
      </c>
      <c r="V23" s="12">
        <f t="shared" si="5"/>
        <v>0</v>
      </c>
      <c r="W23" s="12">
        <f t="shared" si="6"/>
        <v>0</v>
      </c>
      <c r="X23" s="12">
        <f t="shared" si="7"/>
        <v>1</v>
      </c>
      <c r="Y23" s="12">
        <f t="shared" si="8"/>
        <v>1</v>
      </c>
      <c r="Z23" s="12">
        <f t="shared" si="9"/>
        <v>0</v>
      </c>
      <c r="AA23" s="12">
        <f t="shared" si="10"/>
        <v>0</v>
      </c>
      <c r="AB23" s="12">
        <f t="shared" si="11"/>
        <v>1</v>
      </c>
      <c r="AC23" s="12">
        <f t="shared" si="12"/>
        <v>1</v>
      </c>
      <c r="AE23" s="12" t="e">
        <f t="shared" si="13"/>
        <v>#N/A</v>
      </c>
      <c r="AF23" s="12" t="e">
        <f t="shared" si="14"/>
        <v>#N/A</v>
      </c>
    </row>
    <row r="24" spans="1:32" x14ac:dyDescent="0.25">
      <c r="A24" s="9" t="s">
        <v>74</v>
      </c>
      <c r="B24" s="8">
        <f t="shared" si="0"/>
        <v>4</v>
      </c>
      <c r="C24" s="42">
        <f t="shared" si="1"/>
        <v>0</v>
      </c>
      <c r="D24" s="41" t="s">
        <v>92</v>
      </c>
      <c r="E24" s="8" t="s">
        <v>90</v>
      </c>
      <c r="F24" s="8" t="s">
        <v>78</v>
      </c>
      <c r="G24" s="8" t="s">
        <v>87</v>
      </c>
      <c r="H24" s="8" t="s">
        <v>80</v>
      </c>
      <c r="I24" s="8" t="s">
        <v>81</v>
      </c>
      <c r="J24" s="8" t="s">
        <v>93</v>
      </c>
      <c r="K24" s="8" t="s">
        <v>83</v>
      </c>
      <c r="L24" s="8" t="s">
        <v>89</v>
      </c>
      <c r="M24" s="8" t="s">
        <v>85</v>
      </c>
      <c r="N24" s="8" t="s">
        <v>86</v>
      </c>
      <c r="P24" s="52" t="s">
        <v>77</v>
      </c>
      <c r="Q24" s="52" t="s">
        <v>79</v>
      </c>
      <c r="S24" s="12">
        <f t="shared" si="2"/>
        <v>0</v>
      </c>
      <c r="T24" s="12">
        <f t="shared" si="3"/>
        <v>1</v>
      </c>
      <c r="U24" s="12">
        <f t="shared" si="4"/>
        <v>0</v>
      </c>
      <c r="V24" s="12">
        <f t="shared" si="5"/>
        <v>1</v>
      </c>
      <c r="W24" s="12">
        <f t="shared" si="6"/>
        <v>0</v>
      </c>
      <c r="X24" s="12">
        <f t="shared" si="7"/>
        <v>1</v>
      </c>
      <c r="Y24" s="12">
        <f t="shared" si="8"/>
        <v>0</v>
      </c>
      <c r="Z24" s="12">
        <f t="shared" si="9"/>
        <v>0</v>
      </c>
      <c r="AA24" s="12">
        <f t="shared" si="10"/>
        <v>0</v>
      </c>
      <c r="AB24" s="12">
        <f t="shared" si="11"/>
        <v>0</v>
      </c>
      <c r="AC24" s="12">
        <f t="shared" si="12"/>
        <v>1</v>
      </c>
      <c r="AE24" s="12" t="e">
        <f t="shared" si="13"/>
        <v>#N/A</v>
      </c>
      <c r="AF24" s="12" t="e">
        <f t="shared" si="14"/>
        <v>#N/A</v>
      </c>
    </row>
    <row r="25" spans="1:32" x14ac:dyDescent="0.25">
      <c r="A25" s="9" t="s">
        <v>75</v>
      </c>
      <c r="B25" s="8">
        <f t="shared" si="0"/>
        <v>4</v>
      </c>
      <c r="C25" s="42">
        <f t="shared" si="1"/>
        <v>0</v>
      </c>
      <c r="D25" s="41" t="s">
        <v>92</v>
      </c>
      <c r="E25" s="8" t="s">
        <v>90</v>
      </c>
      <c r="F25" s="8" t="s">
        <v>78</v>
      </c>
      <c r="G25" s="8" t="s">
        <v>87</v>
      </c>
      <c r="H25" s="8" t="s">
        <v>80</v>
      </c>
      <c r="I25" s="8" t="s">
        <v>81</v>
      </c>
      <c r="J25" s="8" t="s">
        <v>93</v>
      </c>
      <c r="K25" s="8" t="s">
        <v>83</v>
      </c>
      <c r="L25" s="8" t="s">
        <v>89</v>
      </c>
      <c r="M25" s="8" t="s">
        <v>85</v>
      </c>
      <c r="N25" s="8" t="s">
        <v>86</v>
      </c>
      <c r="P25" s="52" t="s">
        <v>78</v>
      </c>
      <c r="Q25" s="52" t="s">
        <v>93</v>
      </c>
      <c r="S25" s="12">
        <f t="shared" si="2"/>
        <v>0</v>
      </c>
      <c r="T25" s="12">
        <f t="shared" si="3"/>
        <v>1</v>
      </c>
      <c r="U25" s="12">
        <f t="shared" si="4"/>
        <v>0</v>
      </c>
      <c r="V25" s="12">
        <f t="shared" si="5"/>
        <v>1</v>
      </c>
      <c r="W25" s="12">
        <f t="shared" si="6"/>
        <v>0</v>
      </c>
      <c r="X25" s="12">
        <f t="shared" si="7"/>
        <v>1</v>
      </c>
      <c r="Y25" s="12">
        <f t="shared" si="8"/>
        <v>0</v>
      </c>
      <c r="Z25" s="12">
        <f t="shared" si="9"/>
        <v>0</v>
      </c>
      <c r="AA25" s="12">
        <f t="shared" si="10"/>
        <v>0</v>
      </c>
      <c r="AB25" s="12">
        <f t="shared" si="11"/>
        <v>0</v>
      </c>
      <c r="AC25" s="12">
        <f t="shared" si="12"/>
        <v>1</v>
      </c>
      <c r="AE25" s="12" t="e">
        <f t="shared" si="13"/>
        <v>#N/A</v>
      </c>
      <c r="AF25" s="12" t="e">
        <f t="shared" si="14"/>
        <v>#N/A</v>
      </c>
    </row>
    <row r="26" spans="1:32" ht="15.75" thickBot="1" x14ac:dyDescent="0.3">
      <c r="A26" s="43" t="s">
        <v>98</v>
      </c>
      <c r="B26" s="44">
        <f t="shared" si="0"/>
        <v>4</v>
      </c>
      <c r="C26" s="45">
        <f t="shared" si="1"/>
        <v>1</v>
      </c>
      <c r="D26" s="41" t="s">
        <v>76</v>
      </c>
      <c r="E26" s="8" t="s">
        <v>77</v>
      </c>
      <c r="F26" s="8" t="s">
        <v>78</v>
      </c>
      <c r="G26" s="8" t="s">
        <v>79</v>
      </c>
      <c r="H26" s="8" t="s">
        <v>80</v>
      </c>
      <c r="I26" s="8" t="s">
        <v>81</v>
      </c>
      <c r="J26" s="8" t="s">
        <v>82</v>
      </c>
      <c r="K26" s="8" t="s">
        <v>83</v>
      </c>
      <c r="L26" s="8" t="s">
        <v>89</v>
      </c>
      <c r="M26" s="8" t="s">
        <v>85</v>
      </c>
      <c r="N26" s="8" t="s">
        <v>86</v>
      </c>
      <c r="P26" s="52" t="s">
        <v>80</v>
      </c>
      <c r="Q26" s="8" t="s">
        <v>82</v>
      </c>
      <c r="S26" s="12">
        <f t="shared" si="2"/>
        <v>1</v>
      </c>
      <c r="T26" s="12">
        <f t="shared" si="3"/>
        <v>0</v>
      </c>
      <c r="U26" s="12">
        <f t="shared" si="4"/>
        <v>0</v>
      </c>
      <c r="V26" s="12">
        <f t="shared" si="5"/>
        <v>0</v>
      </c>
      <c r="W26" s="12">
        <f t="shared" si="6"/>
        <v>0</v>
      </c>
      <c r="X26" s="12">
        <f t="shared" si="7"/>
        <v>1</v>
      </c>
      <c r="Y26" s="12">
        <f t="shared" si="8"/>
        <v>1</v>
      </c>
      <c r="Z26" s="12">
        <f t="shared" si="9"/>
        <v>0</v>
      </c>
      <c r="AA26" s="12">
        <f t="shared" si="10"/>
        <v>0</v>
      </c>
      <c r="AB26" s="12">
        <f t="shared" si="11"/>
        <v>0</v>
      </c>
      <c r="AC26" s="12">
        <f t="shared" si="12"/>
        <v>1</v>
      </c>
      <c r="AE26" s="12" t="e">
        <f t="shared" si="13"/>
        <v>#N/A</v>
      </c>
      <c r="AF26" s="12">
        <f t="shared" si="14"/>
        <v>1</v>
      </c>
    </row>
    <row r="27" spans="1:32" x14ac:dyDescent="0.25">
      <c r="A27" s="36" t="s">
        <v>99</v>
      </c>
    </row>
    <row r="28" spans="1:32" x14ac:dyDescent="0.25">
      <c r="A28" s="35"/>
      <c r="D28" s="8" t="s">
        <v>76</v>
      </c>
      <c r="E28" s="8" t="s">
        <v>90</v>
      </c>
      <c r="F28" s="8" t="s">
        <v>100</v>
      </c>
      <c r="G28" s="8" t="s">
        <v>87</v>
      </c>
      <c r="H28" s="8" t="s">
        <v>91</v>
      </c>
      <c r="I28" s="8" t="s">
        <v>81</v>
      </c>
      <c r="J28" s="8" t="s">
        <v>82</v>
      </c>
      <c r="K28" s="8" t="s">
        <v>94</v>
      </c>
      <c r="L28" s="8" t="s">
        <v>84</v>
      </c>
      <c r="M28" s="8" t="s">
        <v>96</v>
      </c>
      <c r="N28" s="8" t="s">
        <v>86</v>
      </c>
    </row>
    <row r="29" spans="1:32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</row>
  </sheetData>
  <conditionalFormatting sqref="D3:D26">
    <cfRule type="cellIs" dxfId="291" priority="1746" operator="notEqual">
      <formula>$D$28</formula>
    </cfRule>
  </conditionalFormatting>
  <conditionalFormatting sqref="E3:E26">
    <cfRule type="cellIs" dxfId="290" priority="1748" operator="notEqual">
      <formula>$E$28</formula>
    </cfRule>
  </conditionalFormatting>
  <conditionalFormatting sqref="F3:F26">
    <cfRule type="cellIs" dxfId="289" priority="1750" operator="notEqual">
      <formula>$F$28</formula>
    </cfRule>
  </conditionalFormatting>
  <conditionalFormatting sqref="G3:G26">
    <cfRule type="cellIs" dxfId="288" priority="1752" operator="notEqual">
      <formula>$G$28</formula>
    </cfRule>
  </conditionalFormatting>
  <conditionalFormatting sqref="H3:H26">
    <cfRule type="cellIs" dxfId="287" priority="1754" operator="notEqual">
      <formula>$H$28</formula>
    </cfRule>
  </conditionalFormatting>
  <conditionalFormatting sqref="I3:I26">
    <cfRule type="cellIs" dxfId="286" priority="1756" operator="notEqual">
      <formula>$I$28</formula>
    </cfRule>
  </conditionalFormatting>
  <conditionalFormatting sqref="J3:J26">
    <cfRule type="cellIs" dxfId="285" priority="1758" operator="notEqual">
      <formula>$J$28</formula>
    </cfRule>
  </conditionalFormatting>
  <conditionalFormatting sqref="K3:K26">
    <cfRule type="cellIs" dxfId="284" priority="1760" operator="notEqual">
      <formula>$K$28</formula>
    </cfRule>
  </conditionalFormatting>
  <conditionalFormatting sqref="L3:L26">
    <cfRule type="cellIs" dxfId="283" priority="1762" operator="notEqual">
      <formula>$L$28</formula>
    </cfRule>
  </conditionalFormatting>
  <conditionalFormatting sqref="M3:M26">
    <cfRule type="cellIs" dxfId="282" priority="1764" operator="notEqual">
      <formula>$M$28</formula>
    </cfRule>
  </conditionalFormatting>
  <conditionalFormatting sqref="N3:N26">
    <cfRule type="cellIs" dxfId="281" priority="1766" operator="notEqual">
      <formula>$N$28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9.28515625" style="12" bestFit="1" customWidth="1"/>
    <col min="5" max="5" width="10.85546875" style="12" bestFit="1" customWidth="1"/>
    <col min="6" max="6" width="11.7109375" style="12" bestFit="1" customWidth="1"/>
    <col min="7" max="7" width="11" style="12" bestFit="1" customWidth="1"/>
    <col min="8" max="8" width="10.28515625" style="12" bestFit="1" customWidth="1"/>
    <col min="9" max="9" width="10.7109375" style="12" bestFit="1" customWidth="1"/>
    <col min="10" max="10" width="10.140625" style="12" bestFit="1" customWidth="1"/>
    <col min="11" max="11" width="9.7109375" style="12" bestFit="1" customWidth="1"/>
    <col min="12" max="12" width="9.85546875" style="12" bestFit="1" customWidth="1"/>
    <col min="13" max="13" width="9.42578125" style="12" bestFit="1" customWidth="1"/>
    <col min="14" max="14" width="9.7109375" style="12" bestFit="1" customWidth="1"/>
    <col min="15" max="15" width="10.7109375" style="12" bestFit="1" customWidth="1"/>
    <col min="16" max="16" width="2.7109375" style="12" customWidth="1"/>
    <col min="17" max="17" width="10.7109375" style="12" bestFit="1" customWidth="1"/>
    <col min="18" max="18" width="11.7109375" style="12" bestFit="1" customWidth="1"/>
    <col min="19" max="19" width="2.7109375" style="12" customWidth="1"/>
    <col min="20" max="31" width="2" style="12" bestFit="1" customWidth="1"/>
    <col min="32" max="32" width="2.7109375" style="12" customWidth="1"/>
    <col min="33" max="34" width="5.42578125" style="12" bestFit="1" customWidth="1"/>
    <col min="35" max="16384" width="8.85546875" style="18"/>
  </cols>
  <sheetData>
    <row r="1" spans="1:34" ht="15.75" x14ac:dyDescent="0.25">
      <c r="A1" s="37" t="s">
        <v>101</v>
      </c>
      <c r="B1" s="38"/>
    </row>
    <row r="2" spans="1:34" ht="15.75" thickBot="1" x14ac:dyDescent="0.3">
      <c r="A2" s="26"/>
      <c r="B2" s="26" t="s">
        <v>0</v>
      </c>
      <c r="C2" s="26" t="s">
        <v>1</v>
      </c>
      <c r="G2" s="54" t="s">
        <v>122</v>
      </c>
      <c r="Q2" s="26" t="s">
        <v>1</v>
      </c>
    </row>
    <row r="3" spans="1:34" x14ac:dyDescent="0.25">
      <c r="A3" s="34" t="s">
        <v>53</v>
      </c>
      <c r="B3" s="39">
        <f t="shared" ref="B3:B26" si="0">SUM(T3:AE3)</f>
        <v>3</v>
      </c>
      <c r="C3" s="40">
        <f t="shared" ref="C3:C26" si="1">COUNT(AG3:AH3)</f>
        <v>1</v>
      </c>
      <c r="D3" s="41" t="s">
        <v>102</v>
      </c>
      <c r="E3" s="8" t="s">
        <v>103</v>
      </c>
      <c r="F3" s="8" t="s">
        <v>104</v>
      </c>
      <c r="G3" s="53" t="s">
        <v>105</v>
      </c>
      <c r="H3" s="8" t="s">
        <v>106</v>
      </c>
      <c r="I3" s="8" t="s">
        <v>107</v>
      </c>
      <c r="J3" s="8" t="s">
        <v>108</v>
      </c>
      <c r="K3" s="8" t="s">
        <v>109</v>
      </c>
      <c r="L3" s="8" t="s">
        <v>110</v>
      </c>
      <c r="M3" s="8" t="s">
        <v>111</v>
      </c>
      <c r="N3" s="8" t="s">
        <v>112</v>
      </c>
      <c r="O3" s="8" t="s">
        <v>94</v>
      </c>
      <c r="Q3" s="8" t="s">
        <v>110</v>
      </c>
      <c r="R3" s="52" t="s">
        <v>104</v>
      </c>
      <c r="T3" s="12">
        <f t="shared" ref="T3:T26" si="2">IF(D3=$D$28,1,0)</f>
        <v>0</v>
      </c>
      <c r="U3" s="12">
        <f t="shared" ref="U3:U26" si="3">IF(E3=$E$28,1,0)</f>
        <v>0</v>
      </c>
      <c r="V3" s="12">
        <f t="shared" ref="V3:V26" si="4">IF(F3=$F$28,1,0)</f>
        <v>0</v>
      </c>
      <c r="W3" s="12">
        <f t="shared" ref="W3:W26" si="5">IF(G3=$G$28,1,0)</f>
        <v>0</v>
      </c>
      <c r="X3" s="12">
        <f t="shared" ref="X3:X26" si="6">IF(H3=$H$28,1,0)</f>
        <v>1</v>
      </c>
      <c r="Y3" s="12">
        <f t="shared" ref="Y3:Y26" si="7">IF(I3=$I$28,1,0)</f>
        <v>0</v>
      </c>
      <c r="Z3" s="12">
        <f t="shared" ref="Z3:Z26" si="8">IF(J3=$J$28,1,0)</f>
        <v>0</v>
      </c>
      <c r="AA3" s="12">
        <f t="shared" ref="AA3:AA26" si="9">IF(K3=$K$28,1,0)</f>
        <v>0</v>
      </c>
      <c r="AB3" s="12">
        <f t="shared" ref="AB3:AB26" si="10">IF(L3=$L$28,1,0)</f>
        <v>1</v>
      </c>
      <c r="AC3" s="12">
        <f t="shared" ref="AC3:AC26" si="11">IF(M3=$M$28,1,0)</f>
        <v>1</v>
      </c>
      <c r="AD3" s="12">
        <f t="shared" ref="AD3:AD26" si="12">IF(N3=$N$28,1,0)</f>
        <v>0</v>
      </c>
      <c r="AE3" s="12">
        <f t="shared" ref="AE3:AE26" si="13">IF(O3=$O$28,1,0)</f>
        <v>0</v>
      </c>
      <c r="AG3" s="12">
        <f t="shared" ref="AG3:AG26" si="14">HLOOKUP(Q3,$D$28:$O$29,2,FALSE)</f>
        <v>1</v>
      </c>
      <c r="AH3" s="12" t="e">
        <f t="shared" ref="AH3:AH26" si="15">HLOOKUP(R3,$D$28:$O$29,2,FALSE)</f>
        <v>#N/A</v>
      </c>
    </row>
    <row r="4" spans="1:34" x14ac:dyDescent="0.25">
      <c r="A4" s="9" t="s">
        <v>54</v>
      </c>
      <c r="B4" s="8">
        <f t="shared" si="0"/>
        <v>4</v>
      </c>
      <c r="C4" s="58">
        <f t="shared" si="1"/>
        <v>1</v>
      </c>
      <c r="D4" s="41" t="s">
        <v>102</v>
      </c>
      <c r="E4" s="8" t="s">
        <v>103</v>
      </c>
      <c r="F4" s="8" t="s">
        <v>104</v>
      </c>
      <c r="G4" s="53" t="s">
        <v>105</v>
      </c>
      <c r="H4" s="8" t="s">
        <v>106</v>
      </c>
      <c r="I4" s="8" t="s">
        <v>107</v>
      </c>
      <c r="J4" s="8" t="s">
        <v>108</v>
      </c>
      <c r="K4" s="8" t="s">
        <v>109</v>
      </c>
      <c r="L4" s="8" t="s">
        <v>110</v>
      </c>
      <c r="M4" s="8" t="s">
        <v>111</v>
      </c>
      <c r="N4" s="8" t="s">
        <v>112</v>
      </c>
      <c r="O4" s="8" t="s">
        <v>113</v>
      </c>
      <c r="Q4" s="53" t="s">
        <v>105</v>
      </c>
      <c r="R4" s="8" t="s">
        <v>110</v>
      </c>
      <c r="T4" s="12">
        <f t="shared" si="2"/>
        <v>0</v>
      </c>
      <c r="U4" s="12">
        <f t="shared" si="3"/>
        <v>0</v>
      </c>
      <c r="V4" s="12">
        <f t="shared" si="4"/>
        <v>0</v>
      </c>
      <c r="W4" s="12">
        <f t="shared" si="5"/>
        <v>0</v>
      </c>
      <c r="X4" s="12">
        <f t="shared" si="6"/>
        <v>1</v>
      </c>
      <c r="Y4" s="12">
        <f t="shared" si="7"/>
        <v>0</v>
      </c>
      <c r="Z4" s="12">
        <f t="shared" si="8"/>
        <v>0</v>
      </c>
      <c r="AA4" s="12">
        <f t="shared" si="9"/>
        <v>0</v>
      </c>
      <c r="AB4" s="12">
        <f t="shared" si="10"/>
        <v>1</v>
      </c>
      <c r="AC4" s="12">
        <f t="shared" si="11"/>
        <v>1</v>
      </c>
      <c r="AD4" s="12">
        <f t="shared" si="12"/>
        <v>0</v>
      </c>
      <c r="AE4" s="12">
        <f t="shared" si="13"/>
        <v>1</v>
      </c>
      <c r="AG4" s="12" t="e">
        <f t="shared" si="14"/>
        <v>#N/A</v>
      </c>
      <c r="AH4" s="12">
        <f t="shared" si="15"/>
        <v>1</v>
      </c>
    </row>
    <row r="5" spans="1:34" x14ac:dyDescent="0.25">
      <c r="A5" s="9" t="s">
        <v>55</v>
      </c>
      <c r="B5" s="8">
        <f t="shared" si="0"/>
        <v>4</v>
      </c>
      <c r="C5" s="42">
        <f t="shared" si="1"/>
        <v>1</v>
      </c>
      <c r="D5" s="41" t="s">
        <v>102</v>
      </c>
      <c r="E5" s="8" t="s">
        <v>103</v>
      </c>
      <c r="F5" s="8" t="s">
        <v>104</v>
      </c>
      <c r="G5" s="53" t="s">
        <v>105</v>
      </c>
      <c r="H5" s="8" t="s">
        <v>106</v>
      </c>
      <c r="I5" s="8" t="s">
        <v>107</v>
      </c>
      <c r="J5" s="8" t="s">
        <v>108</v>
      </c>
      <c r="K5" s="8" t="s">
        <v>109</v>
      </c>
      <c r="L5" s="8" t="s">
        <v>110</v>
      </c>
      <c r="M5" s="8" t="s">
        <v>111</v>
      </c>
      <c r="N5" s="8" t="s">
        <v>112</v>
      </c>
      <c r="O5" s="8" t="s">
        <v>113</v>
      </c>
      <c r="Q5" s="8" t="s">
        <v>110</v>
      </c>
      <c r="R5" s="52" t="s">
        <v>104</v>
      </c>
      <c r="T5" s="12">
        <f t="shared" si="2"/>
        <v>0</v>
      </c>
      <c r="U5" s="12">
        <f t="shared" si="3"/>
        <v>0</v>
      </c>
      <c r="V5" s="12">
        <f t="shared" si="4"/>
        <v>0</v>
      </c>
      <c r="W5" s="12">
        <f t="shared" si="5"/>
        <v>0</v>
      </c>
      <c r="X5" s="12">
        <f t="shared" si="6"/>
        <v>1</v>
      </c>
      <c r="Y5" s="12">
        <f t="shared" si="7"/>
        <v>0</v>
      </c>
      <c r="Z5" s="12">
        <f t="shared" si="8"/>
        <v>0</v>
      </c>
      <c r="AA5" s="12">
        <f t="shared" si="9"/>
        <v>0</v>
      </c>
      <c r="AB5" s="12">
        <f t="shared" si="10"/>
        <v>1</v>
      </c>
      <c r="AC5" s="12">
        <f t="shared" si="11"/>
        <v>1</v>
      </c>
      <c r="AD5" s="12">
        <f t="shared" si="12"/>
        <v>0</v>
      </c>
      <c r="AE5" s="12">
        <f t="shared" si="13"/>
        <v>1</v>
      </c>
      <c r="AG5" s="12">
        <f t="shared" si="14"/>
        <v>1</v>
      </c>
      <c r="AH5" s="12" t="e">
        <f t="shared" si="15"/>
        <v>#N/A</v>
      </c>
    </row>
    <row r="6" spans="1:34" x14ac:dyDescent="0.25">
      <c r="A6" s="9" t="s">
        <v>56</v>
      </c>
      <c r="B6" s="8">
        <f t="shared" si="0"/>
        <v>4</v>
      </c>
      <c r="C6" s="42">
        <f t="shared" si="1"/>
        <v>0</v>
      </c>
      <c r="D6" s="41" t="s">
        <v>102</v>
      </c>
      <c r="E6" s="8" t="s">
        <v>103</v>
      </c>
      <c r="F6" s="8" t="s">
        <v>104</v>
      </c>
      <c r="G6" s="53" t="s">
        <v>105</v>
      </c>
      <c r="H6" s="8" t="s">
        <v>88</v>
      </c>
      <c r="I6" s="8" t="s">
        <v>107</v>
      </c>
      <c r="J6" s="8" t="s">
        <v>114</v>
      </c>
      <c r="K6" s="8" t="s">
        <v>109</v>
      </c>
      <c r="L6" s="8" t="s">
        <v>110</v>
      </c>
      <c r="M6" s="8" t="s">
        <v>111</v>
      </c>
      <c r="N6" s="8" t="s">
        <v>112</v>
      </c>
      <c r="O6" s="8" t="s">
        <v>113</v>
      </c>
      <c r="Q6" s="52" t="s">
        <v>107</v>
      </c>
      <c r="R6" s="52" t="s">
        <v>109</v>
      </c>
      <c r="T6" s="12">
        <f t="shared" si="2"/>
        <v>0</v>
      </c>
      <c r="U6" s="12">
        <f t="shared" si="3"/>
        <v>0</v>
      </c>
      <c r="V6" s="12">
        <f t="shared" si="4"/>
        <v>0</v>
      </c>
      <c r="W6" s="12">
        <f t="shared" si="5"/>
        <v>0</v>
      </c>
      <c r="X6" s="12">
        <f t="shared" si="6"/>
        <v>0</v>
      </c>
      <c r="Y6" s="12">
        <f t="shared" si="7"/>
        <v>0</v>
      </c>
      <c r="Z6" s="12">
        <f t="shared" si="8"/>
        <v>1</v>
      </c>
      <c r="AA6" s="12">
        <f t="shared" si="9"/>
        <v>0</v>
      </c>
      <c r="AB6" s="12">
        <f t="shared" si="10"/>
        <v>1</v>
      </c>
      <c r="AC6" s="12">
        <f t="shared" si="11"/>
        <v>1</v>
      </c>
      <c r="AD6" s="12">
        <f t="shared" si="12"/>
        <v>0</v>
      </c>
      <c r="AE6" s="12">
        <f t="shared" si="13"/>
        <v>1</v>
      </c>
      <c r="AG6" s="12" t="e">
        <f t="shared" si="14"/>
        <v>#N/A</v>
      </c>
      <c r="AH6" s="12" t="e">
        <f t="shared" si="15"/>
        <v>#N/A</v>
      </c>
    </row>
    <row r="7" spans="1:34" x14ac:dyDescent="0.25">
      <c r="A7" s="9" t="s">
        <v>57</v>
      </c>
      <c r="B7" s="8">
        <f t="shared" si="0"/>
        <v>8</v>
      </c>
      <c r="C7" s="58">
        <f t="shared" si="1"/>
        <v>1</v>
      </c>
      <c r="D7" s="41" t="s">
        <v>102</v>
      </c>
      <c r="E7" s="8" t="s">
        <v>92</v>
      </c>
      <c r="F7" s="8" t="s">
        <v>115</v>
      </c>
      <c r="G7" s="53" t="s">
        <v>105</v>
      </c>
      <c r="H7" s="8" t="s">
        <v>106</v>
      </c>
      <c r="I7" s="8" t="s">
        <v>116</v>
      </c>
      <c r="J7" s="8" t="s">
        <v>108</v>
      </c>
      <c r="K7" s="8" t="s">
        <v>109</v>
      </c>
      <c r="L7" s="8" t="s">
        <v>110</v>
      </c>
      <c r="M7" s="8" t="s">
        <v>111</v>
      </c>
      <c r="N7" s="8" t="s">
        <v>117</v>
      </c>
      <c r="O7" s="8" t="s">
        <v>113</v>
      </c>
      <c r="Q7" s="53" t="s">
        <v>105</v>
      </c>
      <c r="R7" s="8" t="s">
        <v>110</v>
      </c>
      <c r="T7" s="12">
        <f t="shared" si="2"/>
        <v>0</v>
      </c>
      <c r="U7" s="12">
        <f t="shared" si="3"/>
        <v>1</v>
      </c>
      <c r="V7" s="12">
        <f t="shared" si="4"/>
        <v>1</v>
      </c>
      <c r="W7" s="12">
        <f t="shared" si="5"/>
        <v>0</v>
      </c>
      <c r="X7" s="12">
        <f t="shared" si="6"/>
        <v>1</v>
      </c>
      <c r="Y7" s="12">
        <f t="shared" si="7"/>
        <v>1</v>
      </c>
      <c r="Z7" s="12">
        <f t="shared" si="8"/>
        <v>0</v>
      </c>
      <c r="AA7" s="12">
        <f t="shared" si="9"/>
        <v>0</v>
      </c>
      <c r="AB7" s="12">
        <f t="shared" si="10"/>
        <v>1</v>
      </c>
      <c r="AC7" s="12">
        <f t="shared" si="11"/>
        <v>1</v>
      </c>
      <c r="AD7" s="12">
        <f t="shared" si="12"/>
        <v>1</v>
      </c>
      <c r="AE7" s="12">
        <f t="shared" si="13"/>
        <v>1</v>
      </c>
      <c r="AG7" s="12" t="e">
        <f t="shared" si="14"/>
        <v>#N/A</v>
      </c>
      <c r="AH7" s="12">
        <f t="shared" si="15"/>
        <v>1</v>
      </c>
    </row>
    <row r="8" spans="1:34" x14ac:dyDescent="0.25">
      <c r="A8" s="9" t="s">
        <v>58</v>
      </c>
      <c r="B8" s="8">
        <f t="shared" si="0"/>
        <v>5</v>
      </c>
      <c r="C8" s="42">
        <f t="shared" si="1"/>
        <v>1</v>
      </c>
      <c r="D8" s="41" t="s">
        <v>102</v>
      </c>
      <c r="E8" s="8" t="s">
        <v>103</v>
      </c>
      <c r="F8" s="8" t="s">
        <v>104</v>
      </c>
      <c r="G8" s="53" t="s">
        <v>105</v>
      </c>
      <c r="H8" s="8" t="s">
        <v>106</v>
      </c>
      <c r="I8" s="8" t="s">
        <v>116</v>
      </c>
      <c r="J8" s="8" t="s">
        <v>108</v>
      </c>
      <c r="K8" s="8" t="s">
        <v>109</v>
      </c>
      <c r="L8" s="8" t="s">
        <v>110</v>
      </c>
      <c r="M8" s="8" t="s">
        <v>111</v>
      </c>
      <c r="N8" s="8" t="s">
        <v>112</v>
      </c>
      <c r="O8" s="8" t="s">
        <v>113</v>
      </c>
      <c r="Q8" s="8" t="s">
        <v>110</v>
      </c>
      <c r="R8" s="52" t="s">
        <v>104</v>
      </c>
      <c r="T8" s="12">
        <f t="shared" si="2"/>
        <v>0</v>
      </c>
      <c r="U8" s="12">
        <f t="shared" si="3"/>
        <v>0</v>
      </c>
      <c r="V8" s="12">
        <f t="shared" si="4"/>
        <v>0</v>
      </c>
      <c r="W8" s="12">
        <f t="shared" si="5"/>
        <v>0</v>
      </c>
      <c r="X8" s="12">
        <f t="shared" si="6"/>
        <v>1</v>
      </c>
      <c r="Y8" s="12">
        <f t="shared" si="7"/>
        <v>1</v>
      </c>
      <c r="Z8" s="12">
        <f t="shared" si="8"/>
        <v>0</v>
      </c>
      <c r="AA8" s="12">
        <f t="shared" si="9"/>
        <v>0</v>
      </c>
      <c r="AB8" s="12">
        <f t="shared" si="10"/>
        <v>1</v>
      </c>
      <c r="AC8" s="12">
        <f t="shared" si="11"/>
        <v>1</v>
      </c>
      <c r="AD8" s="12">
        <f t="shared" si="12"/>
        <v>0</v>
      </c>
      <c r="AE8" s="12">
        <f t="shared" si="13"/>
        <v>1</v>
      </c>
      <c r="AG8" s="12">
        <f t="shared" si="14"/>
        <v>1</v>
      </c>
      <c r="AH8" s="12" t="e">
        <f t="shared" si="15"/>
        <v>#N/A</v>
      </c>
    </row>
    <row r="9" spans="1:34" x14ac:dyDescent="0.25">
      <c r="A9" s="9" t="s">
        <v>59</v>
      </c>
      <c r="B9" s="8">
        <f t="shared" si="0"/>
        <v>6</v>
      </c>
      <c r="C9" s="42">
        <f t="shared" si="1"/>
        <v>2</v>
      </c>
      <c r="D9" s="41" t="s">
        <v>118</v>
      </c>
      <c r="E9" s="8" t="s">
        <v>103</v>
      </c>
      <c r="F9" s="8" t="s">
        <v>104</v>
      </c>
      <c r="G9" s="53" t="s">
        <v>105</v>
      </c>
      <c r="H9" s="8" t="s">
        <v>106</v>
      </c>
      <c r="I9" s="8" t="s">
        <v>107</v>
      </c>
      <c r="J9" s="8" t="s">
        <v>114</v>
      </c>
      <c r="K9" s="8" t="s">
        <v>109</v>
      </c>
      <c r="L9" s="8" t="s">
        <v>110</v>
      </c>
      <c r="M9" s="8" t="s">
        <v>87</v>
      </c>
      <c r="N9" s="8" t="s">
        <v>117</v>
      </c>
      <c r="O9" s="8" t="s">
        <v>113</v>
      </c>
      <c r="Q9" s="8" t="s">
        <v>113</v>
      </c>
      <c r="R9" s="8" t="s">
        <v>117</v>
      </c>
      <c r="T9" s="12">
        <f t="shared" si="2"/>
        <v>1</v>
      </c>
      <c r="U9" s="12">
        <f t="shared" si="3"/>
        <v>0</v>
      </c>
      <c r="V9" s="12">
        <f t="shared" si="4"/>
        <v>0</v>
      </c>
      <c r="W9" s="12">
        <f t="shared" si="5"/>
        <v>0</v>
      </c>
      <c r="X9" s="12">
        <f t="shared" si="6"/>
        <v>1</v>
      </c>
      <c r="Y9" s="12">
        <f t="shared" si="7"/>
        <v>0</v>
      </c>
      <c r="Z9" s="12">
        <f t="shared" si="8"/>
        <v>1</v>
      </c>
      <c r="AA9" s="12">
        <f t="shared" si="9"/>
        <v>0</v>
      </c>
      <c r="AB9" s="12">
        <f t="shared" si="10"/>
        <v>1</v>
      </c>
      <c r="AC9" s="12">
        <f t="shared" si="11"/>
        <v>0</v>
      </c>
      <c r="AD9" s="12">
        <f t="shared" si="12"/>
        <v>1</v>
      </c>
      <c r="AE9" s="12">
        <f t="shared" si="13"/>
        <v>1</v>
      </c>
      <c r="AG9" s="12">
        <f t="shared" si="14"/>
        <v>1</v>
      </c>
      <c r="AH9" s="12">
        <f t="shared" si="15"/>
        <v>1</v>
      </c>
    </row>
    <row r="10" spans="1:34" x14ac:dyDescent="0.25">
      <c r="A10" s="9" t="s">
        <v>60</v>
      </c>
      <c r="B10" s="8">
        <f t="shared" si="0"/>
        <v>7</v>
      </c>
      <c r="C10" s="42">
        <f t="shared" si="1"/>
        <v>1</v>
      </c>
      <c r="D10" s="41" t="s">
        <v>118</v>
      </c>
      <c r="E10" s="8" t="s">
        <v>92</v>
      </c>
      <c r="F10" s="8" t="s">
        <v>104</v>
      </c>
      <c r="G10" s="53" t="s">
        <v>119</v>
      </c>
      <c r="H10" s="8" t="s">
        <v>106</v>
      </c>
      <c r="I10" s="8" t="s">
        <v>116</v>
      </c>
      <c r="J10" s="8" t="s">
        <v>108</v>
      </c>
      <c r="K10" s="8" t="s">
        <v>109</v>
      </c>
      <c r="L10" s="8" t="s">
        <v>110</v>
      </c>
      <c r="M10" s="8" t="s">
        <v>111</v>
      </c>
      <c r="N10" s="8" t="s">
        <v>117</v>
      </c>
      <c r="O10" s="8" t="s">
        <v>94</v>
      </c>
      <c r="Q10" s="52" t="s">
        <v>108</v>
      </c>
      <c r="R10" s="8" t="s">
        <v>110</v>
      </c>
      <c r="T10" s="12">
        <f t="shared" si="2"/>
        <v>1</v>
      </c>
      <c r="U10" s="12">
        <f t="shared" si="3"/>
        <v>1</v>
      </c>
      <c r="V10" s="12">
        <f t="shared" si="4"/>
        <v>0</v>
      </c>
      <c r="W10" s="12">
        <f t="shared" si="5"/>
        <v>0</v>
      </c>
      <c r="X10" s="12">
        <f t="shared" si="6"/>
        <v>1</v>
      </c>
      <c r="Y10" s="12">
        <f t="shared" si="7"/>
        <v>1</v>
      </c>
      <c r="Z10" s="12">
        <f t="shared" si="8"/>
        <v>0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1</v>
      </c>
      <c r="AE10" s="12">
        <f t="shared" si="13"/>
        <v>0</v>
      </c>
      <c r="AG10" s="12" t="e">
        <f t="shared" si="14"/>
        <v>#N/A</v>
      </c>
      <c r="AH10" s="12">
        <f t="shared" si="15"/>
        <v>1</v>
      </c>
    </row>
    <row r="11" spans="1:34" x14ac:dyDescent="0.25">
      <c r="A11" s="9" t="s">
        <v>61</v>
      </c>
      <c r="B11" s="8">
        <f t="shared" si="0"/>
        <v>5</v>
      </c>
      <c r="C11" s="42">
        <f t="shared" si="1"/>
        <v>1</v>
      </c>
      <c r="D11" s="41" t="s">
        <v>118</v>
      </c>
      <c r="E11" s="8" t="s">
        <v>103</v>
      </c>
      <c r="F11" s="8" t="s">
        <v>104</v>
      </c>
      <c r="G11" s="53" t="s">
        <v>119</v>
      </c>
      <c r="H11" s="8" t="s">
        <v>106</v>
      </c>
      <c r="I11" s="8" t="s">
        <v>107</v>
      </c>
      <c r="J11" s="8" t="s">
        <v>108</v>
      </c>
      <c r="K11" s="8" t="s">
        <v>109</v>
      </c>
      <c r="L11" s="8" t="s">
        <v>120</v>
      </c>
      <c r="M11" s="8" t="s">
        <v>111</v>
      </c>
      <c r="N11" s="8" t="s">
        <v>117</v>
      </c>
      <c r="O11" s="8" t="s">
        <v>113</v>
      </c>
      <c r="Q11" s="8" t="s">
        <v>117</v>
      </c>
      <c r="R11" s="52" t="s">
        <v>120</v>
      </c>
      <c r="T11" s="12">
        <f t="shared" si="2"/>
        <v>1</v>
      </c>
      <c r="U11" s="12">
        <f t="shared" si="3"/>
        <v>0</v>
      </c>
      <c r="V11" s="12">
        <f t="shared" si="4"/>
        <v>0</v>
      </c>
      <c r="W11" s="12">
        <f t="shared" si="5"/>
        <v>0</v>
      </c>
      <c r="X11" s="12">
        <f t="shared" si="6"/>
        <v>1</v>
      </c>
      <c r="Y11" s="12">
        <f t="shared" si="7"/>
        <v>0</v>
      </c>
      <c r="Z11" s="12">
        <f t="shared" si="8"/>
        <v>0</v>
      </c>
      <c r="AA11" s="12">
        <f t="shared" si="9"/>
        <v>0</v>
      </c>
      <c r="AB11" s="12">
        <f t="shared" si="10"/>
        <v>0</v>
      </c>
      <c r="AC11" s="12">
        <f t="shared" si="11"/>
        <v>1</v>
      </c>
      <c r="AD11" s="12">
        <f t="shared" si="12"/>
        <v>1</v>
      </c>
      <c r="AE11" s="12">
        <f t="shared" si="13"/>
        <v>1</v>
      </c>
      <c r="AG11" s="12">
        <f t="shared" si="14"/>
        <v>1</v>
      </c>
      <c r="AH11" s="12" t="e">
        <f t="shared" si="15"/>
        <v>#N/A</v>
      </c>
    </row>
    <row r="12" spans="1:34" x14ac:dyDescent="0.25">
      <c r="A12" s="9" t="s">
        <v>62</v>
      </c>
      <c r="B12" s="8">
        <f t="shared" si="0"/>
        <v>5</v>
      </c>
      <c r="C12" s="58">
        <f t="shared" si="1"/>
        <v>1</v>
      </c>
      <c r="D12" s="41" t="s">
        <v>102</v>
      </c>
      <c r="E12" s="8" t="s">
        <v>103</v>
      </c>
      <c r="F12" s="8" t="s">
        <v>104</v>
      </c>
      <c r="G12" s="53" t="s">
        <v>105</v>
      </c>
      <c r="H12" s="8" t="s">
        <v>106</v>
      </c>
      <c r="I12" s="8" t="s">
        <v>107</v>
      </c>
      <c r="J12" s="8" t="s">
        <v>108</v>
      </c>
      <c r="K12" s="8" t="s">
        <v>109</v>
      </c>
      <c r="L12" s="8" t="s">
        <v>110</v>
      </c>
      <c r="M12" s="8" t="s">
        <v>111</v>
      </c>
      <c r="N12" s="8" t="s">
        <v>117</v>
      </c>
      <c r="O12" s="8" t="s">
        <v>113</v>
      </c>
      <c r="Q12" s="53" t="s">
        <v>105</v>
      </c>
      <c r="R12" s="8" t="s">
        <v>117</v>
      </c>
      <c r="T12" s="12">
        <f t="shared" si="2"/>
        <v>0</v>
      </c>
      <c r="U12" s="12">
        <f t="shared" si="3"/>
        <v>0</v>
      </c>
      <c r="V12" s="12">
        <f t="shared" si="4"/>
        <v>0</v>
      </c>
      <c r="W12" s="12">
        <f t="shared" si="5"/>
        <v>0</v>
      </c>
      <c r="X12" s="12">
        <f t="shared" si="6"/>
        <v>1</v>
      </c>
      <c r="Y12" s="12">
        <f t="shared" si="7"/>
        <v>0</v>
      </c>
      <c r="Z12" s="12">
        <f t="shared" si="8"/>
        <v>0</v>
      </c>
      <c r="AA12" s="12">
        <f t="shared" si="9"/>
        <v>0</v>
      </c>
      <c r="AB12" s="12">
        <f t="shared" si="10"/>
        <v>1</v>
      </c>
      <c r="AC12" s="12">
        <f t="shared" si="11"/>
        <v>1</v>
      </c>
      <c r="AD12" s="12">
        <f t="shared" si="12"/>
        <v>1</v>
      </c>
      <c r="AE12" s="12">
        <f t="shared" si="13"/>
        <v>1</v>
      </c>
      <c r="AG12" s="12" t="e">
        <f t="shared" si="14"/>
        <v>#N/A</v>
      </c>
      <c r="AH12" s="12">
        <f t="shared" si="15"/>
        <v>1</v>
      </c>
    </row>
    <row r="13" spans="1:34" x14ac:dyDescent="0.25">
      <c r="A13" s="9" t="s">
        <v>63</v>
      </c>
      <c r="B13" s="8">
        <f t="shared" si="0"/>
        <v>8</v>
      </c>
      <c r="C13" s="42">
        <f t="shared" si="1"/>
        <v>2</v>
      </c>
      <c r="D13" s="41" t="s">
        <v>102</v>
      </c>
      <c r="E13" s="8" t="s">
        <v>92</v>
      </c>
      <c r="F13" s="8" t="s">
        <v>104</v>
      </c>
      <c r="G13" s="53" t="s">
        <v>105</v>
      </c>
      <c r="H13" s="8" t="s">
        <v>88</v>
      </c>
      <c r="I13" s="8" t="s">
        <v>116</v>
      </c>
      <c r="J13" s="8" t="s">
        <v>114</v>
      </c>
      <c r="K13" s="8" t="s">
        <v>121</v>
      </c>
      <c r="L13" s="8" t="s">
        <v>110</v>
      </c>
      <c r="M13" s="8" t="s">
        <v>111</v>
      </c>
      <c r="N13" s="8" t="s">
        <v>117</v>
      </c>
      <c r="O13" s="8" t="s">
        <v>113</v>
      </c>
      <c r="Q13" s="8" t="s">
        <v>110</v>
      </c>
      <c r="R13" s="8" t="s">
        <v>116</v>
      </c>
      <c r="T13" s="12">
        <f t="shared" si="2"/>
        <v>0</v>
      </c>
      <c r="U13" s="12">
        <f t="shared" si="3"/>
        <v>1</v>
      </c>
      <c r="V13" s="12">
        <f t="shared" si="4"/>
        <v>0</v>
      </c>
      <c r="W13" s="12">
        <f t="shared" si="5"/>
        <v>0</v>
      </c>
      <c r="X13" s="12">
        <f t="shared" si="6"/>
        <v>0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1</v>
      </c>
      <c r="AC13" s="12">
        <f t="shared" si="11"/>
        <v>1</v>
      </c>
      <c r="AD13" s="12">
        <f t="shared" si="12"/>
        <v>1</v>
      </c>
      <c r="AE13" s="12">
        <f t="shared" si="13"/>
        <v>1</v>
      </c>
      <c r="AG13" s="12">
        <f t="shared" si="14"/>
        <v>1</v>
      </c>
      <c r="AH13" s="12">
        <f t="shared" si="15"/>
        <v>1</v>
      </c>
    </row>
    <row r="14" spans="1:34" x14ac:dyDescent="0.25">
      <c r="A14" s="9" t="s">
        <v>64</v>
      </c>
      <c r="B14" s="8">
        <f t="shared" si="0"/>
        <v>5</v>
      </c>
      <c r="C14" s="42">
        <f t="shared" si="1"/>
        <v>2</v>
      </c>
      <c r="D14" s="41" t="s">
        <v>102</v>
      </c>
      <c r="E14" s="8" t="s">
        <v>103</v>
      </c>
      <c r="F14" s="8" t="s">
        <v>104</v>
      </c>
      <c r="G14" s="53" t="s">
        <v>105</v>
      </c>
      <c r="H14" s="8" t="s">
        <v>106</v>
      </c>
      <c r="I14" s="8" t="s">
        <v>107</v>
      </c>
      <c r="J14" s="8" t="s">
        <v>108</v>
      </c>
      <c r="K14" s="8" t="s">
        <v>109</v>
      </c>
      <c r="L14" s="8" t="s">
        <v>110</v>
      </c>
      <c r="M14" s="8" t="s">
        <v>111</v>
      </c>
      <c r="N14" s="8" t="s">
        <v>117</v>
      </c>
      <c r="O14" s="8" t="s">
        <v>113</v>
      </c>
      <c r="Q14" s="8" t="s">
        <v>110</v>
      </c>
      <c r="R14" s="8" t="s">
        <v>111</v>
      </c>
      <c r="T14" s="12">
        <f t="shared" si="2"/>
        <v>0</v>
      </c>
      <c r="U14" s="12">
        <f t="shared" si="3"/>
        <v>0</v>
      </c>
      <c r="V14" s="12">
        <f t="shared" si="4"/>
        <v>0</v>
      </c>
      <c r="W14" s="12">
        <f t="shared" si="5"/>
        <v>0</v>
      </c>
      <c r="X14" s="12">
        <f t="shared" si="6"/>
        <v>1</v>
      </c>
      <c r="Y14" s="12">
        <f t="shared" si="7"/>
        <v>0</v>
      </c>
      <c r="Z14" s="12">
        <f t="shared" si="8"/>
        <v>0</v>
      </c>
      <c r="AA14" s="12">
        <f t="shared" si="9"/>
        <v>0</v>
      </c>
      <c r="AB14" s="12">
        <f t="shared" si="10"/>
        <v>1</v>
      </c>
      <c r="AC14" s="12">
        <f t="shared" si="11"/>
        <v>1</v>
      </c>
      <c r="AD14" s="12">
        <f t="shared" si="12"/>
        <v>1</v>
      </c>
      <c r="AE14" s="12">
        <f t="shared" si="13"/>
        <v>1</v>
      </c>
      <c r="AG14" s="12">
        <f t="shared" si="14"/>
        <v>1</v>
      </c>
      <c r="AH14" s="12">
        <f t="shared" si="15"/>
        <v>1</v>
      </c>
    </row>
    <row r="15" spans="1:34" x14ac:dyDescent="0.25">
      <c r="A15" s="9" t="s">
        <v>65</v>
      </c>
      <c r="B15" s="8">
        <f t="shared" si="0"/>
        <v>6</v>
      </c>
      <c r="C15" s="42">
        <f t="shared" si="1"/>
        <v>1</v>
      </c>
      <c r="D15" s="41" t="s">
        <v>118</v>
      </c>
      <c r="E15" s="8" t="s">
        <v>92</v>
      </c>
      <c r="F15" s="8" t="s">
        <v>115</v>
      </c>
      <c r="G15" s="53" t="s">
        <v>105</v>
      </c>
      <c r="H15" s="8" t="s">
        <v>88</v>
      </c>
      <c r="I15" s="8" t="s">
        <v>107</v>
      </c>
      <c r="J15" s="8" t="s">
        <v>108</v>
      </c>
      <c r="K15" s="8" t="s">
        <v>109</v>
      </c>
      <c r="L15" s="8" t="s">
        <v>110</v>
      </c>
      <c r="M15" s="8" t="s">
        <v>111</v>
      </c>
      <c r="N15" s="8" t="s">
        <v>112</v>
      </c>
      <c r="O15" s="8" t="s">
        <v>113</v>
      </c>
      <c r="Q15" s="52" t="s">
        <v>112</v>
      </c>
      <c r="R15" s="8" t="s">
        <v>113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0</v>
      </c>
      <c r="X15" s="12">
        <f t="shared" si="6"/>
        <v>0</v>
      </c>
      <c r="Y15" s="12">
        <f t="shared" si="7"/>
        <v>0</v>
      </c>
      <c r="Z15" s="12">
        <f t="shared" si="8"/>
        <v>0</v>
      </c>
      <c r="AA15" s="12">
        <f t="shared" si="9"/>
        <v>0</v>
      </c>
      <c r="AB15" s="12">
        <f t="shared" si="10"/>
        <v>1</v>
      </c>
      <c r="AC15" s="12">
        <f t="shared" si="11"/>
        <v>1</v>
      </c>
      <c r="AD15" s="12">
        <f t="shared" si="12"/>
        <v>0</v>
      </c>
      <c r="AE15" s="12">
        <f t="shared" si="13"/>
        <v>1</v>
      </c>
      <c r="AG15" s="12" t="e">
        <f t="shared" si="14"/>
        <v>#N/A</v>
      </c>
      <c r="AH15" s="12">
        <f t="shared" si="15"/>
        <v>1</v>
      </c>
    </row>
    <row r="16" spans="1:34" x14ac:dyDescent="0.25">
      <c r="A16" s="9" t="s">
        <v>66</v>
      </c>
      <c r="B16" s="8">
        <f t="shared" si="0"/>
        <v>5</v>
      </c>
      <c r="C16" s="42">
        <f t="shared" si="1"/>
        <v>1</v>
      </c>
      <c r="D16" s="41" t="s">
        <v>102</v>
      </c>
      <c r="E16" s="8" t="s">
        <v>92</v>
      </c>
      <c r="F16" s="8" t="s">
        <v>104</v>
      </c>
      <c r="G16" s="53" t="s">
        <v>105</v>
      </c>
      <c r="H16" s="8" t="s">
        <v>106</v>
      </c>
      <c r="I16" s="8" t="s">
        <v>107</v>
      </c>
      <c r="J16" s="8" t="s">
        <v>108</v>
      </c>
      <c r="K16" s="8" t="s">
        <v>109</v>
      </c>
      <c r="L16" s="8" t="s">
        <v>110</v>
      </c>
      <c r="M16" s="8" t="s">
        <v>111</v>
      </c>
      <c r="N16" s="8" t="s">
        <v>117</v>
      </c>
      <c r="O16" s="8" t="s">
        <v>94</v>
      </c>
      <c r="Q16" s="52" t="s">
        <v>108</v>
      </c>
      <c r="R16" s="8" t="s">
        <v>117</v>
      </c>
      <c r="T16" s="12">
        <f t="shared" si="2"/>
        <v>0</v>
      </c>
      <c r="U16" s="12">
        <f t="shared" si="3"/>
        <v>1</v>
      </c>
      <c r="V16" s="12">
        <f t="shared" si="4"/>
        <v>0</v>
      </c>
      <c r="W16" s="12">
        <f t="shared" si="5"/>
        <v>0</v>
      </c>
      <c r="X16" s="12">
        <f t="shared" si="6"/>
        <v>1</v>
      </c>
      <c r="Y16" s="12">
        <f t="shared" si="7"/>
        <v>0</v>
      </c>
      <c r="Z16" s="12">
        <f t="shared" si="8"/>
        <v>0</v>
      </c>
      <c r="AA16" s="12">
        <f t="shared" si="9"/>
        <v>0</v>
      </c>
      <c r="AB16" s="12">
        <f t="shared" si="10"/>
        <v>1</v>
      </c>
      <c r="AC16" s="12">
        <f t="shared" si="11"/>
        <v>1</v>
      </c>
      <c r="AD16" s="12">
        <f t="shared" si="12"/>
        <v>1</v>
      </c>
      <c r="AE16" s="12">
        <f t="shared" si="13"/>
        <v>0</v>
      </c>
      <c r="AG16" s="12" t="e">
        <f t="shared" si="14"/>
        <v>#N/A</v>
      </c>
      <c r="AH16" s="12">
        <f t="shared" si="15"/>
        <v>1</v>
      </c>
    </row>
    <row r="17" spans="1:34" x14ac:dyDescent="0.25">
      <c r="A17" s="9" t="s">
        <v>67</v>
      </c>
      <c r="B17" s="8">
        <f t="shared" si="0"/>
        <v>7</v>
      </c>
      <c r="C17" s="42">
        <f t="shared" si="1"/>
        <v>1</v>
      </c>
      <c r="D17" s="41" t="s">
        <v>102</v>
      </c>
      <c r="E17" s="8" t="s">
        <v>92</v>
      </c>
      <c r="F17" s="8" t="s">
        <v>104</v>
      </c>
      <c r="G17" s="53" t="s">
        <v>105</v>
      </c>
      <c r="H17" s="8" t="s">
        <v>106</v>
      </c>
      <c r="I17" s="8" t="s">
        <v>116</v>
      </c>
      <c r="J17" s="8" t="s">
        <v>108</v>
      </c>
      <c r="K17" s="8" t="s">
        <v>109</v>
      </c>
      <c r="L17" s="8" t="s">
        <v>110</v>
      </c>
      <c r="M17" s="8" t="s">
        <v>111</v>
      </c>
      <c r="N17" s="8" t="s">
        <v>117</v>
      </c>
      <c r="O17" s="8" t="s">
        <v>113</v>
      </c>
      <c r="Q17" s="52" t="s">
        <v>109</v>
      </c>
      <c r="R17" s="8" t="s">
        <v>111</v>
      </c>
      <c r="T17" s="12">
        <f t="shared" si="2"/>
        <v>0</v>
      </c>
      <c r="U17" s="12">
        <f t="shared" si="3"/>
        <v>1</v>
      </c>
      <c r="V17" s="12">
        <f t="shared" si="4"/>
        <v>0</v>
      </c>
      <c r="W17" s="12">
        <f t="shared" si="5"/>
        <v>0</v>
      </c>
      <c r="X17" s="12">
        <f t="shared" si="6"/>
        <v>1</v>
      </c>
      <c r="Y17" s="12">
        <f t="shared" si="7"/>
        <v>1</v>
      </c>
      <c r="Z17" s="12">
        <f t="shared" si="8"/>
        <v>0</v>
      </c>
      <c r="AA17" s="12">
        <f t="shared" si="9"/>
        <v>0</v>
      </c>
      <c r="AB17" s="12">
        <f t="shared" si="10"/>
        <v>1</v>
      </c>
      <c r="AC17" s="12">
        <f t="shared" si="11"/>
        <v>1</v>
      </c>
      <c r="AD17" s="12">
        <f t="shared" si="12"/>
        <v>1</v>
      </c>
      <c r="AE17" s="12">
        <f t="shared" si="13"/>
        <v>1</v>
      </c>
      <c r="AG17" s="12" t="e">
        <f t="shared" si="14"/>
        <v>#N/A</v>
      </c>
      <c r="AH17" s="12">
        <f t="shared" si="15"/>
        <v>1</v>
      </c>
    </row>
    <row r="18" spans="1:34" x14ac:dyDescent="0.25">
      <c r="A18" s="9" t="s">
        <v>68</v>
      </c>
      <c r="B18" s="8">
        <f t="shared" si="0"/>
        <v>4</v>
      </c>
      <c r="C18" s="42">
        <f t="shared" si="1"/>
        <v>1</v>
      </c>
      <c r="D18" s="41" t="s">
        <v>102</v>
      </c>
      <c r="E18" s="8" t="s">
        <v>103</v>
      </c>
      <c r="F18" s="8" t="s">
        <v>104</v>
      </c>
      <c r="G18" s="53" t="s">
        <v>119</v>
      </c>
      <c r="H18" s="8" t="s">
        <v>106</v>
      </c>
      <c r="I18" s="8" t="s">
        <v>116</v>
      </c>
      <c r="J18" s="8" t="s">
        <v>108</v>
      </c>
      <c r="K18" s="8" t="s">
        <v>109</v>
      </c>
      <c r="L18" s="8" t="s">
        <v>110</v>
      </c>
      <c r="M18" s="8" t="s">
        <v>87</v>
      </c>
      <c r="N18" s="8" t="s">
        <v>112</v>
      </c>
      <c r="O18" s="8" t="s">
        <v>113</v>
      </c>
      <c r="Q18" s="8" t="s">
        <v>110</v>
      </c>
      <c r="R18" s="52" t="s">
        <v>102</v>
      </c>
      <c r="T18" s="12">
        <f t="shared" si="2"/>
        <v>0</v>
      </c>
      <c r="U18" s="12">
        <f t="shared" si="3"/>
        <v>0</v>
      </c>
      <c r="V18" s="12">
        <f t="shared" si="4"/>
        <v>0</v>
      </c>
      <c r="W18" s="12">
        <f t="shared" si="5"/>
        <v>0</v>
      </c>
      <c r="X18" s="12">
        <f t="shared" si="6"/>
        <v>1</v>
      </c>
      <c r="Y18" s="12">
        <f t="shared" si="7"/>
        <v>1</v>
      </c>
      <c r="Z18" s="12">
        <f t="shared" si="8"/>
        <v>0</v>
      </c>
      <c r="AA18" s="12">
        <f t="shared" si="9"/>
        <v>0</v>
      </c>
      <c r="AB18" s="12">
        <f t="shared" si="10"/>
        <v>1</v>
      </c>
      <c r="AC18" s="12">
        <f t="shared" si="11"/>
        <v>0</v>
      </c>
      <c r="AD18" s="12">
        <f t="shared" si="12"/>
        <v>0</v>
      </c>
      <c r="AE18" s="12">
        <f t="shared" si="13"/>
        <v>1</v>
      </c>
      <c r="AG18" s="12">
        <f t="shared" si="14"/>
        <v>1</v>
      </c>
      <c r="AH18" s="12" t="e">
        <f t="shared" si="15"/>
        <v>#N/A</v>
      </c>
    </row>
    <row r="19" spans="1:34" x14ac:dyDescent="0.25">
      <c r="A19" s="9" t="s">
        <v>69</v>
      </c>
      <c r="B19" s="8">
        <f t="shared" si="0"/>
        <v>7</v>
      </c>
      <c r="C19" s="42">
        <f t="shared" si="1"/>
        <v>2</v>
      </c>
      <c r="D19" s="41" t="s">
        <v>118</v>
      </c>
      <c r="E19" s="8" t="s">
        <v>92</v>
      </c>
      <c r="F19" s="8" t="s">
        <v>115</v>
      </c>
      <c r="G19" s="53" t="s">
        <v>119</v>
      </c>
      <c r="H19" s="8" t="s">
        <v>106</v>
      </c>
      <c r="I19" s="8" t="s">
        <v>116</v>
      </c>
      <c r="J19" s="8" t="s">
        <v>108</v>
      </c>
      <c r="K19" s="8" t="s">
        <v>121</v>
      </c>
      <c r="L19" s="8" t="s">
        <v>120</v>
      </c>
      <c r="M19" s="8" t="s">
        <v>87</v>
      </c>
      <c r="N19" s="8" t="s">
        <v>117</v>
      </c>
      <c r="O19" s="8" t="s">
        <v>94</v>
      </c>
      <c r="Q19" s="8" t="s">
        <v>118</v>
      </c>
      <c r="R19" s="8" t="s">
        <v>117</v>
      </c>
      <c r="T19" s="12">
        <f t="shared" si="2"/>
        <v>1</v>
      </c>
      <c r="U19" s="12">
        <f t="shared" si="3"/>
        <v>1</v>
      </c>
      <c r="V19" s="12">
        <f t="shared" si="4"/>
        <v>1</v>
      </c>
      <c r="W19" s="12">
        <f t="shared" si="5"/>
        <v>0</v>
      </c>
      <c r="X19" s="12">
        <f t="shared" si="6"/>
        <v>1</v>
      </c>
      <c r="Y19" s="12">
        <f t="shared" si="7"/>
        <v>1</v>
      </c>
      <c r="Z19" s="12">
        <f t="shared" si="8"/>
        <v>0</v>
      </c>
      <c r="AA19" s="12">
        <f t="shared" si="9"/>
        <v>1</v>
      </c>
      <c r="AB19" s="12">
        <f t="shared" si="10"/>
        <v>0</v>
      </c>
      <c r="AC19" s="12">
        <f t="shared" si="11"/>
        <v>0</v>
      </c>
      <c r="AD19" s="12">
        <f t="shared" si="12"/>
        <v>1</v>
      </c>
      <c r="AE19" s="12">
        <f t="shared" si="13"/>
        <v>0</v>
      </c>
      <c r="AG19" s="12">
        <f t="shared" si="14"/>
        <v>1</v>
      </c>
      <c r="AH19" s="12">
        <f t="shared" si="15"/>
        <v>1</v>
      </c>
    </row>
    <row r="20" spans="1:34" x14ac:dyDescent="0.25">
      <c r="A20" s="9" t="s">
        <v>70</v>
      </c>
      <c r="B20" s="8">
        <f t="shared" si="0"/>
        <v>4</v>
      </c>
      <c r="C20" s="42">
        <f t="shared" si="1"/>
        <v>1</v>
      </c>
      <c r="D20" s="41" t="s">
        <v>102</v>
      </c>
      <c r="E20" s="8" t="s">
        <v>103</v>
      </c>
      <c r="F20" s="8" t="s">
        <v>104</v>
      </c>
      <c r="G20" s="53" t="s">
        <v>105</v>
      </c>
      <c r="H20" s="8" t="s">
        <v>106</v>
      </c>
      <c r="I20" s="8" t="s">
        <v>107</v>
      </c>
      <c r="J20" s="8" t="s">
        <v>108</v>
      </c>
      <c r="K20" s="8" t="s">
        <v>109</v>
      </c>
      <c r="L20" s="8" t="s">
        <v>120</v>
      </c>
      <c r="M20" s="8" t="s">
        <v>111</v>
      </c>
      <c r="N20" s="8" t="s">
        <v>117</v>
      </c>
      <c r="O20" s="8" t="s">
        <v>113</v>
      </c>
      <c r="Q20" s="8" t="s">
        <v>111</v>
      </c>
      <c r="R20" s="52" t="s">
        <v>104</v>
      </c>
      <c r="T20" s="12">
        <f t="shared" si="2"/>
        <v>0</v>
      </c>
      <c r="U20" s="12">
        <f t="shared" si="3"/>
        <v>0</v>
      </c>
      <c r="V20" s="12">
        <f t="shared" si="4"/>
        <v>0</v>
      </c>
      <c r="W20" s="12">
        <f t="shared" si="5"/>
        <v>0</v>
      </c>
      <c r="X20" s="12">
        <f t="shared" si="6"/>
        <v>1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0</v>
      </c>
      <c r="AC20" s="12">
        <f t="shared" si="11"/>
        <v>1</v>
      </c>
      <c r="AD20" s="12">
        <f t="shared" si="12"/>
        <v>1</v>
      </c>
      <c r="AE20" s="12">
        <f t="shared" si="13"/>
        <v>1</v>
      </c>
      <c r="AG20" s="12">
        <f t="shared" si="14"/>
        <v>1</v>
      </c>
      <c r="AH20" s="12" t="e">
        <f t="shared" si="15"/>
        <v>#N/A</v>
      </c>
    </row>
    <row r="21" spans="1:34" x14ac:dyDescent="0.25">
      <c r="A21" s="9" t="s">
        <v>71</v>
      </c>
      <c r="B21" s="8">
        <f t="shared" si="0"/>
        <v>4</v>
      </c>
      <c r="C21" s="42">
        <f t="shared" si="1"/>
        <v>1</v>
      </c>
      <c r="D21" s="41" t="s">
        <v>102</v>
      </c>
      <c r="E21" s="8" t="s">
        <v>103</v>
      </c>
      <c r="F21" s="8" t="s">
        <v>104</v>
      </c>
      <c r="G21" s="53" t="s">
        <v>105</v>
      </c>
      <c r="H21" s="8" t="s">
        <v>88</v>
      </c>
      <c r="I21" s="8" t="s">
        <v>116</v>
      </c>
      <c r="J21" s="8" t="s">
        <v>108</v>
      </c>
      <c r="K21" s="8" t="s">
        <v>109</v>
      </c>
      <c r="L21" s="8" t="s">
        <v>110</v>
      </c>
      <c r="M21" s="8" t="s">
        <v>111</v>
      </c>
      <c r="N21" s="8" t="s">
        <v>112</v>
      </c>
      <c r="O21" s="8" t="s">
        <v>113</v>
      </c>
      <c r="Q21" s="52" t="s">
        <v>112</v>
      </c>
      <c r="R21" s="8" t="s">
        <v>113</v>
      </c>
      <c r="T21" s="12">
        <f t="shared" si="2"/>
        <v>0</v>
      </c>
      <c r="U21" s="12">
        <f t="shared" si="3"/>
        <v>0</v>
      </c>
      <c r="V21" s="12">
        <f t="shared" si="4"/>
        <v>0</v>
      </c>
      <c r="W21" s="12">
        <f t="shared" si="5"/>
        <v>0</v>
      </c>
      <c r="X21" s="12">
        <f t="shared" si="6"/>
        <v>0</v>
      </c>
      <c r="Y21" s="12">
        <f t="shared" si="7"/>
        <v>1</v>
      </c>
      <c r="Z21" s="12">
        <f t="shared" si="8"/>
        <v>0</v>
      </c>
      <c r="AA21" s="12">
        <f t="shared" si="9"/>
        <v>0</v>
      </c>
      <c r="AB21" s="12">
        <f t="shared" si="10"/>
        <v>1</v>
      </c>
      <c r="AC21" s="12">
        <f t="shared" si="11"/>
        <v>1</v>
      </c>
      <c r="AD21" s="12">
        <f t="shared" si="12"/>
        <v>0</v>
      </c>
      <c r="AE21" s="12">
        <f t="shared" si="13"/>
        <v>1</v>
      </c>
      <c r="AG21" s="12" t="e">
        <f t="shared" si="14"/>
        <v>#N/A</v>
      </c>
      <c r="AH21" s="12">
        <f t="shared" si="15"/>
        <v>1</v>
      </c>
    </row>
    <row r="22" spans="1:34" x14ac:dyDescent="0.25">
      <c r="A22" s="9" t="s">
        <v>72</v>
      </c>
      <c r="B22" s="8">
        <f t="shared" si="0"/>
        <v>3</v>
      </c>
      <c r="C22" s="42">
        <f t="shared" si="1"/>
        <v>1</v>
      </c>
      <c r="D22" s="41" t="s">
        <v>102</v>
      </c>
      <c r="E22" s="8" t="s">
        <v>92</v>
      </c>
      <c r="F22" s="8" t="s">
        <v>104</v>
      </c>
      <c r="G22" s="53" t="s">
        <v>105</v>
      </c>
      <c r="H22" s="8" t="s">
        <v>106</v>
      </c>
      <c r="I22" s="8" t="s">
        <v>107</v>
      </c>
      <c r="J22" s="8" t="s">
        <v>108</v>
      </c>
      <c r="K22" s="8" t="s">
        <v>109</v>
      </c>
      <c r="L22" s="8" t="s">
        <v>110</v>
      </c>
      <c r="M22" s="8" t="s">
        <v>87</v>
      </c>
      <c r="N22" s="8" t="s">
        <v>112</v>
      </c>
      <c r="O22" s="8" t="s">
        <v>94</v>
      </c>
      <c r="Q22" s="8" t="s">
        <v>110</v>
      </c>
      <c r="R22" s="52" t="s">
        <v>102</v>
      </c>
      <c r="T22" s="12">
        <f t="shared" si="2"/>
        <v>0</v>
      </c>
      <c r="U22" s="12">
        <f t="shared" si="3"/>
        <v>1</v>
      </c>
      <c r="V22" s="12">
        <f t="shared" si="4"/>
        <v>0</v>
      </c>
      <c r="W22" s="12">
        <f t="shared" si="5"/>
        <v>0</v>
      </c>
      <c r="X22" s="12">
        <f t="shared" si="6"/>
        <v>1</v>
      </c>
      <c r="Y22" s="12">
        <f t="shared" si="7"/>
        <v>0</v>
      </c>
      <c r="Z22" s="12">
        <f t="shared" si="8"/>
        <v>0</v>
      </c>
      <c r="AA22" s="12">
        <f t="shared" si="9"/>
        <v>0</v>
      </c>
      <c r="AB22" s="12">
        <f t="shared" si="10"/>
        <v>1</v>
      </c>
      <c r="AC22" s="12">
        <f t="shared" si="11"/>
        <v>0</v>
      </c>
      <c r="AD22" s="12">
        <f t="shared" si="12"/>
        <v>0</v>
      </c>
      <c r="AE22" s="12">
        <f t="shared" si="13"/>
        <v>0</v>
      </c>
      <c r="AG22" s="12">
        <f t="shared" si="14"/>
        <v>1</v>
      </c>
      <c r="AH22" s="12" t="e">
        <f t="shared" si="15"/>
        <v>#N/A</v>
      </c>
    </row>
    <row r="23" spans="1:34" x14ac:dyDescent="0.25">
      <c r="A23" s="9" t="s">
        <v>73</v>
      </c>
      <c r="B23" s="8">
        <f t="shared" si="0"/>
        <v>5</v>
      </c>
      <c r="C23" s="58">
        <f t="shared" si="1"/>
        <v>0</v>
      </c>
      <c r="D23" s="41" t="s">
        <v>102</v>
      </c>
      <c r="E23" s="8" t="s">
        <v>92</v>
      </c>
      <c r="F23" s="8" t="s">
        <v>104</v>
      </c>
      <c r="G23" s="53" t="s">
        <v>105</v>
      </c>
      <c r="H23" s="8" t="s">
        <v>106</v>
      </c>
      <c r="I23" s="8" t="s">
        <v>107</v>
      </c>
      <c r="J23" s="8" t="s">
        <v>114</v>
      </c>
      <c r="K23" s="8" t="s">
        <v>109</v>
      </c>
      <c r="L23" s="8" t="s">
        <v>120</v>
      </c>
      <c r="M23" s="8" t="s">
        <v>111</v>
      </c>
      <c r="N23" s="8" t="s">
        <v>112</v>
      </c>
      <c r="O23" s="8" t="s">
        <v>113</v>
      </c>
      <c r="Q23" s="53" t="s">
        <v>105</v>
      </c>
      <c r="R23" s="52" t="s">
        <v>102</v>
      </c>
      <c r="T23" s="12">
        <f t="shared" si="2"/>
        <v>0</v>
      </c>
      <c r="U23" s="12">
        <f t="shared" si="3"/>
        <v>1</v>
      </c>
      <c r="V23" s="12">
        <f t="shared" si="4"/>
        <v>0</v>
      </c>
      <c r="W23" s="12">
        <f t="shared" si="5"/>
        <v>0</v>
      </c>
      <c r="X23" s="12">
        <f t="shared" si="6"/>
        <v>1</v>
      </c>
      <c r="Y23" s="12">
        <f t="shared" si="7"/>
        <v>0</v>
      </c>
      <c r="Z23" s="12">
        <f t="shared" si="8"/>
        <v>1</v>
      </c>
      <c r="AA23" s="12">
        <f t="shared" si="9"/>
        <v>0</v>
      </c>
      <c r="AB23" s="12">
        <f t="shared" si="10"/>
        <v>0</v>
      </c>
      <c r="AC23" s="12">
        <f t="shared" si="11"/>
        <v>1</v>
      </c>
      <c r="AD23" s="12">
        <f t="shared" si="12"/>
        <v>0</v>
      </c>
      <c r="AE23" s="12">
        <f t="shared" si="13"/>
        <v>1</v>
      </c>
      <c r="AG23" s="12" t="e">
        <f t="shared" si="14"/>
        <v>#N/A</v>
      </c>
      <c r="AH23" s="12" t="e">
        <f t="shared" si="15"/>
        <v>#N/A</v>
      </c>
    </row>
    <row r="24" spans="1:34" x14ac:dyDescent="0.25">
      <c r="A24" s="9" t="s">
        <v>74</v>
      </c>
      <c r="B24" s="8">
        <f t="shared" si="0"/>
        <v>3</v>
      </c>
      <c r="C24" s="42">
        <f t="shared" si="1"/>
        <v>1</v>
      </c>
      <c r="D24" s="41" t="s">
        <v>118</v>
      </c>
      <c r="E24" s="8" t="s">
        <v>92</v>
      </c>
      <c r="F24" s="8" t="s">
        <v>104</v>
      </c>
      <c r="G24" s="53" t="s">
        <v>105</v>
      </c>
      <c r="H24" s="8" t="s">
        <v>106</v>
      </c>
      <c r="I24" s="8" t="s">
        <v>107</v>
      </c>
      <c r="J24" s="8" t="s">
        <v>108</v>
      </c>
      <c r="K24" s="8" t="s">
        <v>109</v>
      </c>
      <c r="L24" s="8" t="s">
        <v>120</v>
      </c>
      <c r="M24" s="8" t="s">
        <v>87</v>
      </c>
      <c r="N24" s="8" t="s">
        <v>112</v>
      </c>
      <c r="O24" s="8" t="s">
        <v>94</v>
      </c>
      <c r="Q24" s="52" t="s">
        <v>102</v>
      </c>
      <c r="R24" s="8" t="s">
        <v>110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0</v>
      </c>
      <c r="X24" s="12">
        <f t="shared" si="6"/>
        <v>1</v>
      </c>
      <c r="Y24" s="12">
        <f t="shared" si="7"/>
        <v>0</v>
      </c>
      <c r="Z24" s="12">
        <f t="shared" si="8"/>
        <v>0</v>
      </c>
      <c r="AA24" s="12">
        <f t="shared" si="9"/>
        <v>0</v>
      </c>
      <c r="AB24" s="12">
        <f t="shared" si="10"/>
        <v>0</v>
      </c>
      <c r="AC24" s="12">
        <f t="shared" si="11"/>
        <v>0</v>
      </c>
      <c r="AD24" s="12">
        <f t="shared" si="12"/>
        <v>0</v>
      </c>
      <c r="AE24" s="12">
        <f t="shared" si="13"/>
        <v>0</v>
      </c>
      <c r="AG24" s="12" t="e">
        <f t="shared" si="14"/>
        <v>#N/A</v>
      </c>
      <c r="AH24" s="12">
        <f t="shared" si="15"/>
        <v>1</v>
      </c>
    </row>
    <row r="25" spans="1:34" x14ac:dyDescent="0.25">
      <c r="A25" s="9" t="s">
        <v>75</v>
      </c>
      <c r="B25" s="8">
        <f t="shared" si="0"/>
        <v>5</v>
      </c>
      <c r="C25" s="58">
        <f t="shared" si="1"/>
        <v>0</v>
      </c>
      <c r="D25" s="41" t="s">
        <v>102</v>
      </c>
      <c r="E25" s="8" t="s">
        <v>92</v>
      </c>
      <c r="F25" s="8" t="s">
        <v>104</v>
      </c>
      <c r="G25" s="53" t="s">
        <v>105</v>
      </c>
      <c r="H25" s="8" t="s">
        <v>88</v>
      </c>
      <c r="I25" s="8" t="s">
        <v>107</v>
      </c>
      <c r="J25" s="8" t="s">
        <v>114</v>
      </c>
      <c r="K25" s="8" t="s">
        <v>109</v>
      </c>
      <c r="L25" s="8" t="s">
        <v>120</v>
      </c>
      <c r="M25" s="8" t="s">
        <v>111</v>
      </c>
      <c r="N25" s="8" t="s">
        <v>117</v>
      </c>
      <c r="O25" s="8" t="s">
        <v>113</v>
      </c>
      <c r="Q25" s="53" t="s">
        <v>105</v>
      </c>
      <c r="R25" s="52" t="s">
        <v>109</v>
      </c>
      <c r="T25" s="12">
        <f t="shared" si="2"/>
        <v>0</v>
      </c>
      <c r="U25" s="12">
        <f t="shared" si="3"/>
        <v>1</v>
      </c>
      <c r="V25" s="12">
        <f t="shared" si="4"/>
        <v>0</v>
      </c>
      <c r="W25" s="12">
        <f t="shared" si="5"/>
        <v>0</v>
      </c>
      <c r="X25" s="12">
        <f t="shared" si="6"/>
        <v>0</v>
      </c>
      <c r="Y25" s="12">
        <f t="shared" si="7"/>
        <v>0</v>
      </c>
      <c r="Z25" s="12">
        <f t="shared" si="8"/>
        <v>1</v>
      </c>
      <c r="AA25" s="12">
        <f t="shared" si="9"/>
        <v>0</v>
      </c>
      <c r="AB25" s="12">
        <f t="shared" si="10"/>
        <v>0</v>
      </c>
      <c r="AC25" s="12">
        <f t="shared" si="11"/>
        <v>1</v>
      </c>
      <c r="AD25" s="12">
        <f t="shared" si="12"/>
        <v>1</v>
      </c>
      <c r="AE25" s="12">
        <f t="shared" si="13"/>
        <v>1</v>
      </c>
      <c r="AG25" s="12" t="e">
        <f t="shared" si="14"/>
        <v>#N/A</v>
      </c>
      <c r="AH25" s="12" t="e">
        <f t="shared" si="15"/>
        <v>#N/A</v>
      </c>
    </row>
    <row r="26" spans="1:34" ht="15.75" thickBot="1" x14ac:dyDescent="0.3">
      <c r="A26" s="43" t="s">
        <v>98</v>
      </c>
      <c r="B26" s="44">
        <f t="shared" si="0"/>
        <v>5</v>
      </c>
      <c r="C26" s="45">
        <f t="shared" si="1"/>
        <v>2</v>
      </c>
      <c r="D26" s="41" t="s">
        <v>102</v>
      </c>
      <c r="E26" s="8" t="s">
        <v>103</v>
      </c>
      <c r="F26" s="8" t="s">
        <v>104</v>
      </c>
      <c r="G26" s="53" t="s">
        <v>105</v>
      </c>
      <c r="H26" s="8" t="s">
        <v>106</v>
      </c>
      <c r="I26" s="8" t="s">
        <v>107</v>
      </c>
      <c r="J26" s="8" t="s">
        <v>108</v>
      </c>
      <c r="K26" s="8" t="s">
        <v>109</v>
      </c>
      <c r="L26" s="8" t="s">
        <v>110</v>
      </c>
      <c r="M26" s="8" t="s">
        <v>111</v>
      </c>
      <c r="N26" s="8" t="s">
        <v>117</v>
      </c>
      <c r="O26" s="8" t="s">
        <v>113</v>
      </c>
      <c r="Q26" s="8" t="s">
        <v>110</v>
      </c>
      <c r="R26" s="8" t="s">
        <v>117</v>
      </c>
      <c r="T26" s="12">
        <f t="shared" si="2"/>
        <v>0</v>
      </c>
      <c r="U26" s="12">
        <f t="shared" si="3"/>
        <v>0</v>
      </c>
      <c r="V26" s="12">
        <f t="shared" si="4"/>
        <v>0</v>
      </c>
      <c r="W26" s="12">
        <f t="shared" si="5"/>
        <v>0</v>
      </c>
      <c r="X26" s="12">
        <f t="shared" si="6"/>
        <v>1</v>
      </c>
      <c r="Y26" s="12">
        <f t="shared" si="7"/>
        <v>0</v>
      </c>
      <c r="Z26" s="12">
        <f t="shared" si="8"/>
        <v>0</v>
      </c>
      <c r="AA26" s="12">
        <f t="shared" si="9"/>
        <v>0</v>
      </c>
      <c r="AB26" s="12">
        <f t="shared" si="10"/>
        <v>1</v>
      </c>
      <c r="AC26" s="12">
        <f t="shared" si="11"/>
        <v>1</v>
      </c>
      <c r="AD26" s="12">
        <f t="shared" si="12"/>
        <v>1</v>
      </c>
      <c r="AE26" s="12">
        <f t="shared" si="13"/>
        <v>1</v>
      </c>
      <c r="AG26" s="12">
        <f t="shared" si="14"/>
        <v>1</v>
      </c>
      <c r="AH26" s="12">
        <f t="shared" si="15"/>
        <v>1</v>
      </c>
    </row>
    <row r="27" spans="1:34" x14ac:dyDescent="0.25">
      <c r="A27" s="36" t="s">
        <v>99</v>
      </c>
    </row>
    <row r="28" spans="1:34" x14ac:dyDescent="0.25">
      <c r="A28" s="35"/>
      <c r="D28" s="8" t="s">
        <v>118</v>
      </c>
      <c r="E28" s="8" t="s">
        <v>92</v>
      </c>
      <c r="F28" s="8" t="s">
        <v>115</v>
      </c>
      <c r="G28" s="53" t="s">
        <v>122</v>
      </c>
      <c r="H28" s="8" t="s">
        <v>106</v>
      </c>
      <c r="I28" s="8" t="s">
        <v>116</v>
      </c>
      <c r="J28" s="8" t="s">
        <v>114</v>
      </c>
      <c r="K28" s="8" t="s">
        <v>121</v>
      </c>
      <c r="L28" s="8" t="s">
        <v>110</v>
      </c>
      <c r="M28" s="8" t="s">
        <v>111</v>
      </c>
      <c r="N28" s="8" t="s">
        <v>117</v>
      </c>
      <c r="O28" s="8" t="s">
        <v>113</v>
      </c>
    </row>
    <row r="29" spans="1:34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</row>
  </sheetData>
  <conditionalFormatting sqref="D3:D26">
    <cfRule type="cellIs" dxfId="280" priority="1715" operator="notEqual">
      <formula>$D$28</formula>
    </cfRule>
  </conditionalFormatting>
  <conditionalFormatting sqref="E3:E26">
    <cfRule type="cellIs" dxfId="279" priority="1717" operator="notEqual">
      <formula>$E$28</formula>
    </cfRule>
  </conditionalFormatting>
  <conditionalFormatting sqref="F3:F26">
    <cfRule type="cellIs" dxfId="278" priority="1719" operator="notEqual">
      <formula>$F$28</formula>
    </cfRule>
  </conditionalFormatting>
  <conditionalFormatting sqref="H3:H26">
    <cfRule type="cellIs" dxfId="277" priority="1723" operator="notEqual">
      <formula>$H$28</formula>
    </cfRule>
  </conditionalFormatting>
  <conditionalFormatting sqref="I3:I26">
    <cfRule type="cellIs" dxfId="276" priority="1725" operator="notEqual">
      <formula>$I$28</formula>
    </cfRule>
  </conditionalFormatting>
  <conditionalFormatting sqref="J3:J26">
    <cfRule type="cellIs" dxfId="275" priority="1727" operator="notEqual">
      <formula>$J$28</formula>
    </cfRule>
  </conditionalFormatting>
  <conditionalFormatting sqref="K3:K26">
    <cfRule type="cellIs" dxfId="274" priority="1729" operator="notEqual">
      <formula>$K$28</formula>
    </cfRule>
  </conditionalFormatting>
  <conditionalFormatting sqref="L3:L26">
    <cfRule type="cellIs" dxfId="273" priority="1731" operator="notEqual">
      <formula>$L$28</formula>
    </cfRule>
  </conditionalFormatting>
  <conditionalFormatting sqref="M3:M26">
    <cfRule type="cellIs" dxfId="272" priority="1733" operator="notEqual">
      <formula>$M$28</formula>
    </cfRule>
  </conditionalFormatting>
  <conditionalFormatting sqref="N3:N26">
    <cfRule type="cellIs" dxfId="271" priority="1737" operator="notEqual">
      <formula>$N$28</formula>
    </cfRule>
  </conditionalFormatting>
  <conditionalFormatting sqref="O3:O26">
    <cfRule type="cellIs" dxfId="270" priority="1739" operator="notEqual">
      <formula>$O$28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9.85546875" style="12" bestFit="1" customWidth="1"/>
    <col min="5" max="5" width="10.28515625" style="12" bestFit="1" customWidth="1"/>
    <col min="6" max="6" width="9.85546875" style="12" bestFit="1" customWidth="1"/>
    <col min="7" max="7" width="10.42578125" style="12" bestFit="1" customWidth="1"/>
    <col min="8" max="8" width="10.140625" style="12" bestFit="1" customWidth="1"/>
    <col min="9" max="9" width="9.85546875" style="12" bestFit="1" customWidth="1"/>
    <col min="10" max="10" width="9" style="12" bestFit="1" customWidth="1"/>
    <col min="11" max="11" width="8.7109375" style="12" bestFit="1" customWidth="1"/>
    <col min="12" max="13" width="10.28515625" style="12" bestFit="1" customWidth="1"/>
    <col min="14" max="14" width="10.7109375" style="12" bestFit="1" customWidth="1"/>
    <col min="15" max="15" width="11" style="12" bestFit="1" customWidth="1"/>
    <col min="16" max="16" width="9" style="12" bestFit="1" customWidth="1"/>
    <col min="17" max="17" width="12.42578125" style="12" bestFit="1" customWidth="1"/>
    <col min="18" max="18" width="10.7109375" style="12" bestFit="1" customWidth="1"/>
    <col min="19" max="19" width="11" style="12" bestFit="1" customWidth="1"/>
    <col min="20" max="20" width="10.42578125" style="12" bestFit="1" customWidth="1"/>
    <col min="21" max="21" width="6.85546875" style="12" bestFit="1" customWidth="1"/>
    <col min="22" max="22" width="9" style="12" bestFit="1" customWidth="1"/>
    <col min="23" max="23" width="2.7109375" style="12" customWidth="1"/>
    <col min="24" max="24" width="12.42578125" style="12" bestFit="1" customWidth="1"/>
    <col min="25" max="25" width="15.140625" style="12" bestFit="1" customWidth="1"/>
    <col min="26" max="26" width="9.85546875" style="12" bestFit="1" customWidth="1"/>
    <col min="27" max="27" width="2.7109375" style="12" customWidth="1"/>
    <col min="28" max="42" width="2" style="12" bestFit="1" customWidth="1"/>
    <col min="43" max="46" width="2" style="12" customWidth="1"/>
    <col min="47" max="47" width="2.7109375" style="12" customWidth="1"/>
    <col min="48" max="49" width="5.42578125" style="12" bestFit="1" customWidth="1"/>
    <col min="50" max="16384" width="8.85546875" style="18"/>
  </cols>
  <sheetData>
    <row r="1" spans="1:49" ht="15.75" x14ac:dyDescent="0.25">
      <c r="A1" s="37" t="s">
        <v>129</v>
      </c>
      <c r="B1" s="38"/>
    </row>
    <row r="2" spans="1:49" ht="15.75" thickBot="1" x14ac:dyDescent="0.3">
      <c r="A2" s="26"/>
      <c r="B2" s="26" t="s">
        <v>0</v>
      </c>
      <c r="C2" s="26" t="s">
        <v>1</v>
      </c>
      <c r="X2" s="26" t="s">
        <v>1</v>
      </c>
      <c r="Z2" s="26" t="s">
        <v>174</v>
      </c>
    </row>
    <row r="3" spans="1:49" x14ac:dyDescent="0.25">
      <c r="A3" s="34" t="s">
        <v>53</v>
      </c>
      <c r="B3" s="39">
        <f>SUM(AB3:AT3)</f>
        <v>10</v>
      </c>
      <c r="C3" s="40">
        <f t="shared" ref="C3:C26" si="0">COUNT(AV3:AW3)</f>
        <v>1</v>
      </c>
      <c r="D3" s="41" t="s">
        <v>130</v>
      </c>
      <c r="E3" s="8" t="s">
        <v>131</v>
      </c>
      <c r="F3" s="8" t="s">
        <v>132</v>
      </c>
      <c r="G3" s="8" t="s">
        <v>133</v>
      </c>
      <c r="H3" s="8" t="s">
        <v>134</v>
      </c>
      <c r="I3" s="8" t="s">
        <v>135</v>
      </c>
      <c r="J3" s="8" t="s">
        <v>136</v>
      </c>
      <c r="K3" s="8" t="s">
        <v>137</v>
      </c>
      <c r="L3" s="8" t="s">
        <v>138</v>
      </c>
      <c r="M3" s="8" t="s">
        <v>139</v>
      </c>
      <c r="N3" s="8" t="s">
        <v>140</v>
      </c>
      <c r="O3" s="8" t="s">
        <v>141</v>
      </c>
      <c r="P3" s="8" t="s">
        <v>142</v>
      </c>
      <c r="Q3" s="8" t="s">
        <v>143</v>
      </c>
      <c r="R3" s="8" t="s">
        <v>144</v>
      </c>
      <c r="S3" s="8" t="s">
        <v>145</v>
      </c>
      <c r="T3" s="8" t="s">
        <v>146</v>
      </c>
      <c r="U3" s="8" t="s">
        <v>147</v>
      </c>
      <c r="V3" s="8" t="s">
        <v>148</v>
      </c>
      <c r="X3" s="52" t="s">
        <v>142</v>
      </c>
      <c r="Y3" s="8" t="s">
        <v>141</v>
      </c>
      <c r="Z3" s="33"/>
      <c r="AB3" s="12">
        <f t="shared" ref="AB3:AB26" si="1">IF(D3=$D$28,1,0)</f>
        <v>0</v>
      </c>
      <c r="AC3" s="12">
        <f t="shared" ref="AC3:AC26" si="2">IF(E3=$E$28,1,0)</f>
        <v>1</v>
      </c>
      <c r="AD3" s="12">
        <f t="shared" ref="AD3:AD26" si="3">IF(F3=$F$28,1,0)</f>
        <v>1</v>
      </c>
      <c r="AE3" s="12">
        <f t="shared" ref="AE3:AE26" si="4">IF(G3=$G$28,1,0)</f>
        <v>0</v>
      </c>
      <c r="AF3" s="12">
        <f t="shared" ref="AF3:AF26" si="5">IF(H3=$H$28,1,0)</f>
        <v>0</v>
      </c>
      <c r="AG3" s="12">
        <f t="shared" ref="AG3:AG26" si="6">IF(I3=$I$28,1,0)</f>
        <v>1</v>
      </c>
      <c r="AH3" s="12">
        <f t="shared" ref="AH3:AH26" si="7">IF(J3=$J$28,1,0)</f>
        <v>0</v>
      </c>
      <c r="AI3" s="12">
        <f t="shared" ref="AI3:AI26" si="8">IF(K3=$K$28,1,0)</f>
        <v>0</v>
      </c>
      <c r="AJ3" s="12">
        <f t="shared" ref="AJ3:AJ26" si="9">IF(L3=$L$28,1,0)</f>
        <v>0</v>
      </c>
      <c r="AK3" s="12">
        <f t="shared" ref="AK3:AK26" si="10">IF(M3=$M$28,1,0)</f>
        <v>0</v>
      </c>
      <c r="AL3" s="12">
        <f t="shared" ref="AL3:AL26" si="11">IF(N3=$N$28,1,0)</f>
        <v>1</v>
      </c>
      <c r="AM3" s="12">
        <f t="shared" ref="AM3:AM26" si="12">IF(O3=$O$28,1,0)</f>
        <v>1</v>
      </c>
      <c r="AN3" s="12">
        <f t="shared" ref="AN3:AN26" si="13">IF(P3=$P$28,1,0)</f>
        <v>0</v>
      </c>
      <c r="AO3" s="12">
        <f t="shared" ref="AO3:AO26" si="14">IF(Q3=$Q$28,1,0)</f>
        <v>0</v>
      </c>
      <c r="AP3" s="12">
        <f t="shared" ref="AP3:AP26" si="15">IF(R3=$R$28,1,0)</f>
        <v>1</v>
      </c>
      <c r="AQ3" s="12">
        <f>IF(S3=$S$28,1,0)</f>
        <v>1</v>
      </c>
      <c r="AR3" s="12">
        <f>IF(T3=$T$28,1,0)</f>
        <v>1</v>
      </c>
      <c r="AS3" s="12">
        <f>IF(U3=$U$28,1,0)</f>
        <v>1</v>
      </c>
      <c r="AT3" s="12">
        <f>IF(V3=$V$28,1,0)</f>
        <v>1</v>
      </c>
      <c r="AV3" s="12" t="e">
        <f>HLOOKUP(X3,$D$28:$V$29,2,FALSE)</f>
        <v>#N/A</v>
      </c>
      <c r="AW3" s="12">
        <f>HLOOKUP(Y3,$D$28:$V$29,2,FALSE)</f>
        <v>1</v>
      </c>
    </row>
    <row r="4" spans="1:49" x14ac:dyDescent="0.25">
      <c r="A4" s="9" t="s">
        <v>54</v>
      </c>
      <c r="B4" s="8">
        <f t="shared" ref="B4:B26" si="16">SUM(AB4:AT4)</f>
        <v>11</v>
      </c>
      <c r="C4" s="42">
        <f t="shared" si="0"/>
        <v>1</v>
      </c>
      <c r="D4" s="41" t="s">
        <v>130</v>
      </c>
      <c r="E4" s="8" t="s">
        <v>131</v>
      </c>
      <c r="F4" s="8" t="s">
        <v>132</v>
      </c>
      <c r="G4" s="8" t="s">
        <v>133</v>
      </c>
      <c r="H4" s="8" t="s">
        <v>134</v>
      </c>
      <c r="I4" s="8" t="s">
        <v>135</v>
      </c>
      <c r="J4" s="8" t="s">
        <v>149</v>
      </c>
      <c r="K4" s="8" t="s">
        <v>137</v>
      </c>
      <c r="L4" s="8" t="s">
        <v>138</v>
      </c>
      <c r="M4" s="8" t="s">
        <v>139</v>
      </c>
      <c r="N4" s="8" t="s">
        <v>140</v>
      </c>
      <c r="O4" s="8" t="s">
        <v>141</v>
      </c>
      <c r="P4" s="8" t="s">
        <v>142</v>
      </c>
      <c r="Q4" s="8" t="s">
        <v>143</v>
      </c>
      <c r="R4" s="8" t="s">
        <v>144</v>
      </c>
      <c r="S4" s="8" t="s">
        <v>145</v>
      </c>
      <c r="T4" s="8" t="s">
        <v>146</v>
      </c>
      <c r="U4" s="8" t="s">
        <v>147</v>
      </c>
      <c r="V4" s="8" t="s">
        <v>148</v>
      </c>
      <c r="X4" s="8" t="s">
        <v>146</v>
      </c>
      <c r="Y4" s="52" t="s">
        <v>143</v>
      </c>
      <c r="Z4" s="33"/>
      <c r="AB4" s="12">
        <f t="shared" si="1"/>
        <v>0</v>
      </c>
      <c r="AC4" s="12">
        <f t="shared" si="2"/>
        <v>1</v>
      </c>
      <c r="AD4" s="12">
        <f t="shared" si="3"/>
        <v>1</v>
      </c>
      <c r="AE4" s="12">
        <f t="shared" si="4"/>
        <v>0</v>
      </c>
      <c r="AF4" s="12">
        <f t="shared" si="5"/>
        <v>0</v>
      </c>
      <c r="AG4" s="12">
        <f t="shared" si="6"/>
        <v>1</v>
      </c>
      <c r="AH4" s="12">
        <f t="shared" si="7"/>
        <v>1</v>
      </c>
      <c r="AI4" s="12">
        <f t="shared" si="8"/>
        <v>0</v>
      </c>
      <c r="AJ4" s="12">
        <f t="shared" si="9"/>
        <v>0</v>
      </c>
      <c r="AK4" s="12">
        <f t="shared" si="10"/>
        <v>0</v>
      </c>
      <c r="AL4" s="12">
        <f t="shared" si="11"/>
        <v>1</v>
      </c>
      <c r="AM4" s="12">
        <f t="shared" si="12"/>
        <v>1</v>
      </c>
      <c r="AN4" s="12">
        <f t="shared" si="13"/>
        <v>0</v>
      </c>
      <c r="AO4" s="12">
        <f t="shared" si="14"/>
        <v>0</v>
      </c>
      <c r="AP4" s="12">
        <f t="shared" si="15"/>
        <v>1</v>
      </c>
      <c r="AQ4" s="12">
        <f t="shared" ref="AQ4:AQ26" si="17">IF(S4=$S$28,1,0)</f>
        <v>1</v>
      </c>
      <c r="AR4" s="12">
        <f t="shared" ref="AR4:AR26" si="18">IF(T4=$T$28,1,0)</f>
        <v>1</v>
      </c>
      <c r="AS4" s="12">
        <f t="shared" ref="AS4:AS26" si="19">IF(U4=$U$28,1,0)</f>
        <v>1</v>
      </c>
      <c r="AT4" s="12">
        <f>IF(V4=$V$28,1,0)</f>
        <v>1</v>
      </c>
      <c r="AV4" s="12">
        <f t="shared" ref="AV4:AV26" si="20">HLOOKUP(X4,$D$28:$V$29,2,FALSE)</f>
        <v>1</v>
      </c>
      <c r="AW4" s="12" t="e">
        <f t="shared" ref="AW4:AW26" si="21">HLOOKUP(Y4,$D$28:$V$29,2,FALSE)</f>
        <v>#N/A</v>
      </c>
    </row>
    <row r="5" spans="1:49" x14ac:dyDescent="0.25">
      <c r="A5" s="9" t="s">
        <v>55</v>
      </c>
      <c r="B5" s="8">
        <f t="shared" si="16"/>
        <v>11</v>
      </c>
      <c r="C5" s="42">
        <f t="shared" si="0"/>
        <v>0</v>
      </c>
      <c r="D5" s="41" t="s">
        <v>130</v>
      </c>
      <c r="E5" s="8" t="s">
        <v>131</v>
      </c>
      <c r="F5" s="8" t="s">
        <v>132</v>
      </c>
      <c r="G5" s="8" t="s">
        <v>133</v>
      </c>
      <c r="H5" s="8" t="s">
        <v>134</v>
      </c>
      <c r="I5" s="8" t="s">
        <v>135</v>
      </c>
      <c r="J5" s="8" t="s">
        <v>149</v>
      </c>
      <c r="K5" s="8" t="s">
        <v>137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145</v>
      </c>
      <c r="T5" s="8" t="s">
        <v>146</v>
      </c>
      <c r="U5" s="8" t="s">
        <v>147</v>
      </c>
      <c r="V5" s="8" t="s">
        <v>148</v>
      </c>
      <c r="X5" s="52" t="s">
        <v>138</v>
      </c>
      <c r="Y5" s="52" t="s">
        <v>130</v>
      </c>
      <c r="Z5" s="33"/>
      <c r="AB5" s="12">
        <f t="shared" si="1"/>
        <v>0</v>
      </c>
      <c r="AC5" s="12">
        <f t="shared" si="2"/>
        <v>1</v>
      </c>
      <c r="AD5" s="12">
        <f t="shared" si="3"/>
        <v>1</v>
      </c>
      <c r="AE5" s="12">
        <f t="shared" si="4"/>
        <v>0</v>
      </c>
      <c r="AF5" s="12">
        <f t="shared" si="5"/>
        <v>0</v>
      </c>
      <c r="AG5" s="12">
        <f t="shared" si="6"/>
        <v>1</v>
      </c>
      <c r="AH5" s="12">
        <f t="shared" si="7"/>
        <v>1</v>
      </c>
      <c r="AI5" s="12">
        <f t="shared" si="8"/>
        <v>0</v>
      </c>
      <c r="AJ5" s="12">
        <f t="shared" si="9"/>
        <v>0</v>
      </c>
      <c r="AK5" s="12">
        <f t="shared" si="10"/>
        <v>0</v>
      </c>
      <c r="AL5" s="12">
        <f t="shared" si="11"/>
        <v>1</v>
      </c>
      <c r="AM5" s="12">
        <f t="shared" si="12"/>
        <v>1</v>
      </c>
      <c r="AN5" s="12">
        <f t="shared" si="13"/>
        <v>0</v>
      </c>
      <c r="AO5" s="12">
        <f t="shared" si="14"/>
        <v>0</v>
      </c>
      <c r="AP5" s="12">
        <f t="shared" si="15"/>
        <v>1</v>
      </c>
      <c r="AQ5" s="12">
        <f t="shared" si="17"/>
        <v>1</v>
      </c>
      <c r="AR5" s="12">
        <f t="shared" si="18"/>
        <v>1</v>
      </c>
      <c r="AS5" s="12">
        <f t="shared" si="19"/>
        <v>1</v>
      </c>
      <c r="AT5" s="12">
        <f t="shared" ref="AT5:AT26" si="22">IF(V5=$V$28,1,0)</f>
        <v>1</v>
      </c>
      <c r="AV5" s="12" t="e">
        <f t="shared" si="20"/>
        <v>#N/A</v>
      </c>
      <c r="AW5" s="12" t="e">
        <f t="shared" si="21"/>
        <v>#N/A</v>
      </c>
    </row>
    <row r="6" spans="1:49" x14ac:dyDescent="0.25">
      <c r="A6" s="9" t="s">
        <v>56</v>
      </c>
      <c r="B6" s="8">
        <f t="shared" si="16"/>
        <v>11</v>
      </c>
      <c r="C6" s="42">
        <f t="shared" si="0"/>
        <v>1</v>
      </c>
      <c r="D6" s="41" t="s">
        <v>130</v>
      </c>
      <c r="E6" s="8" t="s">
        <v>131</v>
      </c>
      <c r="F6" s="8" t="s">
        <v>132</v>
      </c>
      <c r="G6" s="8" t="s">
        <v>150</v>
      </c>
      <c r="H6" s="8" t="s">
        <v>134</v>
      </c>
      <c r="I6" s="8" t="s">
        <v>151</v>
      </c>
      <c r="J6" s="8" t="s">
        <v>149</v>
      </c>
      <c r="K6" s="8" t="s">
        <v>137</v>
      </c>
      <c r="L6" s="8" t="s">
        <v>138</v>
      </c>
      <c r="M6" s="8" t="s">
        <v>152</v>
      </c>
      <c r="N6" s="8" t="s">
        <v>140</v>
      </c>
      <c r="O6" s="8" t="s">
        <v>141</v>
      </c>
      <c r="P6" s="8" t="s">
        <v>142</v>
      </c>
      <c r="Q6" s="8" t="s">
        <v>143</v>
      </c>
      <c r="R6" s="8" t="s">
        <v>153</v>
      </c>
      <c r="S6" s="8" t="s">
        <v>145</v>
      </c>
      <c r="T6" s="8" t="s">
        <v>146</v>
      </c>
      <c r="U6" s="8" t="s">
        <v>147</v>
      </c>
      <c r="V6" s="8" t="s">
        <v>148</v>
      </c>
      <c r="X6" s="52" t="s">
        <v>130</v>
      </c>
      <c r="Y6" s="8" t="s">
        <v>141</v>
      </c>
      <c r="Z6" s="33"/>
      <c r="AB6" s="12">
        <f t="shared" si="1"/>
        <v>0</v>
      </c>
      <c r="AC6" s="12">
        <f t="shared" si="2"/>
        <v>1</v>
      </c>
      <c r="AD6" s="12">
        <f t="shared" si="3"/>
        <v>1</v>
      </c>
      <c r="AE6" s="12">
        <f t="shared" si="4"/>
        <v>1</v>
      </c>
      <c r="AF6" s="12">
        <f t="shared" si="5"/>
        <v>0</v>
      </c>
      <c r="AG6" s="12">
        <f t="shared" si="6"/>
        <v>0</v>
      </c>
      <c r="AH6" s="12">
        <f t="shared" si="7"/>
        <v>1</v>
      </c>
      <c r="AI6" s="12">
        <f t="shared" si="8"/>
        <v>0</v>
      </c>
      <c r="AJ6" s="12">
        <f t="shared" si="9"/>
        <v>0</v>
      </c>
      <c r="AK6" s="12">
        <f t="shared" si="10"/>
        <v>1</v>
      </c>
      <c r="AL6" s="12">
        <f t="shared" si="11"/>
        <v>1</v>
      </c>
      <c r="AM6" s="12">
        <f t="shared" si="12"/>
        <v>1</v>
      </c>
      <c r="AN6" s="12">
        <f t="shared" si="13"/>
        <v>0</v>
      </c>
      <c r="AO6" s="12">
        <f t="shared" si="14"/>
        <v>0</v>
      </c>
      <c r="AP6" s="12">
        <f t="shared" si="15"/>
        <v>0</v>
      </c>
      <c r="AQ6" s="12">
        <f t="shared" si="17"/>
        <v>1</v>
      </c>
      <c r="AR6" s="12">
        <f t="shared" si="18"/>
        <v>1</v>
      </c>
      <c r="AS6" s="12">
        <f t="shared" si="19"/>
        <v>1</v>
      </c>
      <c r="AT6" s="12">
        <f t="shared" si="22"/>
        <v>1</v>
      </c>
      <c r="AV6" s="12" t="e">
        <f t="shared" si="20"/>
        <v>#N/A</v>
      </c>
      <c r="AW6" s="12">
        <f t="shared" si="21"/>
        <v>1</v>
      </c>
    </row>
    <row r="7" spans="1:49" x14ac:dyDescent="0.25">
      <c r="A7" s="9" t="s">
        <v>57</v>
      </c>
      <c r="B7" s="8">
        <f t="shared" si="16"/>
        <v>13</v>
      </c>
      <c r="C7" s="58">
        <f t="shared" si="0"/>
        <v>2</v>
      </c>
      <c r="D7" s="41" t="s">
        <v>130</v>
      </c>
      <c r="E7" s="8" t="s">
        <v>131</v>
      </c>
      <c r="F7" s="8" t="s">
        <v>132</v>
      </c>
      <c r="G7" s="8" t="s">
        <v>150</v>
      </c>
      <c r="H7" s="8" t="s">
        <v>134</v>
      </c>
      <c r="I7" s="8" t="s">
        <v>151</v>
      </c>
      <c r="J7" s="8" t="s">
        <v>149</v>
      </c>
      <c r="K7" s="8" t="s">
        <v>137</v>
      </c>
      <c r="L7" s="8" t="s">
        <v>154</v>
      </c>
      <c r="M7" s="8" t="s">
        <v>139</v>
      </c>
      <c r="N7" s="8" t="s">
        <v>140</v>
      </c>
      <c r="O7" s="8" t="s">
        <v>141</v>
      </c>
      <c r="P7" s="8" t="s">
        <v>142</v>
      </c>
      <c r="Q7" s="8" t="s">
        <v>155</v>
      </c>
      <c r="R7" s="8" t="s">
        <v>144</v>
      </c>
      <c r="S7" s="8" t="s">
        <v>145</v>
      </c>
      <c r="T7" s="8" t="s">
        <v>146</v>
      </c>
      <c r="U7" s="8" t="s">
        <v>147</v>
      </c>
      <c r="V7" s="8" t="s">
        <v>148</v>
      </c>
      <c r="X7" s="8" t="s">
        <v>132</v>
      </c>
      <c r="Y7" s="8" t="s">
        <v>131</v>
      </c>
      <c r="Z7" s="52" t="s">
        <v>130</v>
      </c>
      <c r="AB7" s="12">
        <f t="shared" si="1"/>
        <v>0</v>
      </c>
      <c r="AC7" s="12">
        <f t="shared" si="2"/>
        <v>1</v>
      </c>
      <c r="AD7" s="12">
        <f t="shared" si="3"/>
        <v>1</v>
      </c>
      <c r="AE7" s="12">
        <f t="shared" si="4"/>
        <v>1</v>
      </c>
      <c r="AF7" s="12">
        <f t="shared" si="5"/>
        <v>0</v>
      </c>
      <c r="AG7" s="12">
        <f t="shared" si="6"/>
        <v>0</v>
      </c>
      <c r="AH7" s="12">
        <f t="shared" si="7"/>
        <v>1</v>
      </c>
      <c r="AI7" s="12">
        <f t="shared" si="8"/>
        <v>0</v>
      </c>
      <c r="AJ7" s="12">
        <f t="shared" si="9"/>
        <v>1</v>
      </c>
      <c r="AK7" s="12">
        <f t="shared" si="10"/>
        <v>0</v>
      </c>
      <c r="AL7" s="12">
        <f t="shared" si="11"/>
        <v>1</v>
      </c>
      <c r="AM7" s="12">
        <f t="shared" si="12"/>
        <v>1</v>
      </c>
      <c r="AN7" s="12">
        <f t="shared" si="13"/>
        <v>0</v>
      </c>
      <c r="AO7" s="12">
        <f t="shared" si="14"/>
        <v>1</v>
      </c>
      <c r="AP7" s="12">
        <f t="shared" si="15"/>
        <v>1</v>
      </c>
      <c r="AQ7" s="12">
        <f t="shared" si="17"/>
        <v>1</v>
      </c>
      <c r="AR7" s="12">
        <f t="shared" si="18"/>
        <v>1</v>
      </c>
      <c r="AS7" s="12">
        <f t="shared" si="19"/>
        <v>1</v>
      </c>
      <c r="AT7" s="12">
        <f t="shared" si="22"/>
        <v>1</v>
      </c>
      <c r="AV7" s="12">
        <f t="shared" si="20"/>
        <v>1</v>
      </c>
      <c r="AW7" s="12">
        <f t="shared" si="21"/>
        <v>1</v>
      </c>
    </row>
    <row r="8" spans="1:49" x14ac:dyDescent="0.25">
      <c r="A8" s="9" t="s">
        <v>58</v>
      </c>
      <c r="B8" s="8">
        <f t="shared" si="16"/>
        <v>9</v>
      </c>
      <c r="C8" s="42">
        <f t="shared" si="0"/>
        <v>1</v>
      </c>
      <c r="D8" s="41" t="s">
        <v>130</v>
      </c>
      <c r="E8" s="8" t="s">
        <v>131</v>
      </c>
      <c r="F8" s="8" t="s">
        <v>132</v>
      </c>
      <c r="G8" s="8" t="s">
        <v>133</v>
      </c>
      <c r="H8" s="8" t="s">
        <v>134</v>
      </c>
      <c r="I8" s="8" t="s">
        <v>151</v>
      </c>
      <c r="J8" s="8" t="s">
        <v>136</v>
      </c>
      <c r="K8" s="8" t="s">
        <v>137</v>
      </c>
      <c r="L8" s="8" t="s">
        <v>138</v>
      </c>
      <c r="M8" s="8" t="s">
        <v>139</v>
      </c>
      <c r="N8" s="8" t="s">
        <v>140</v>
      </c>
      <c r="O8" s="8" t="s">
        <v>141</v>
      </c>
      <c r="P8" s="8" t="s">
        <v>142</v>
      </c>
      <c r="Q8" s="8" t="s">
        <v>143</v>
      </c>
      <c r="R8" s="8" t="s">
        <v>144</v>
      </c>
      <c r="S8" s="8" t="s">
        <v>145</v>
      </c>
      <c r="T8" s="8" t="s">
        <v>146</v>
      </c>
      <c r="U8" s="8" t="s">
        <v>147</v>
      </c>
      <c r="V8" s="8" t="s">
        <v>148</v>
      </c>
      <c r="X8" s="52" t="s">
        <v>143</v>
      </c>
      <c r="Y8" s="8" t="s">
        <v>141</v>
      </c>
      <c r="Z8" s="33"/>
      <c r="AB8" s="12">
        <f t="shared" si="1"/>
        <v>0</v>
      </c>
      <c r="AC8" s="12">
        <f t="shared" si="2"/>
        <v>1</v>
      </c>
      <c r="AD8" s="12">
        <f t="shared" si="3"/>
        <v>1</v>
      </c>
      <c r="AE8" s="12">
        <f t="shared" si="4"/>
        <v>0</v>
      </c>
      <c r="AF8" s="12">
        <f t="shared" si="5"/>
        <v>0</v>
      </c>
      <c r="AG8" s="12">
        <f t="shared" si="6"/>
        <v>0</v>
      </c>
      <c r="AH8" s="12">
        <f t="shared" si="7"/>
        <v>0</v>
      </c>
      <c r="AI8" s="12">
        <f t="shared" si="8"/>
        <v>0</v>
      </c>
      <c r="AJ8" s="12">
        <f t="shared" si="9"/>
        <v>0</v>
      </c>
      <c r="AK8" s="12">
        <f t="shared" si="10"/>
        <v>0</v>
      </c>
      <c r="AL8" s="12">
        <f t="shared" si="11"/>
        <v>1</v>
      </c>
      <c r="AM8" s="12">
        <f t="shared" si="12"/>
        <v>1</v>
      </c>
      <c r="AN8" s="12">
        <f t="shared" si="13"/>
        <v>0</v>
      </c>
      <c r="AO8" s="12">
        <f t="shared" si="14"/>
        <v>0</v>
      </c>
      <c r="AP8" s="12">
        <f t="shared" si="15"/>
        <v>1</v>
      </c>
      <c r="AQ8" s="12">
        <f t="shared" si="17"/>
        <v>1</v>
      </c>
      <c r="AR8" s="12">
        <f t="shared" si="18"/>
        <v>1</v>
      </c>
      <c r="AS8" s="12">
        <f t="shared" si="19"/>
        <v>1</v>
      </c>
      <c r="AT8" s="12">
        <f t="shared" si="22"/>
        <v>1</v>
      </c>
      <c r="AV8" s="12" t="e">
        <f t="shared" si="20"/>
        <v>#N/A</v>
      </c>
      <c r="AW8" s="12">
        <f t="shared" si="21"/>
        <v>1</v>
      </c>
    </row>
    <row r="9" spans="1:49" x14ac:dyDescent="0.25">
      <c r="A9" s="9" t="s">
        <v>59</v>
      </c>
      <c r="B9" s="53">
        <v>7</v>
      </c>
      <c r="C9" s="42">
        <f t="shared" si="0"/>
        <v>0</v>
      </c>
      <c r="D9" s="41" t="s">
        <v>95</v>
      </c>
      <c r="E9" s="8" t="s">
        <v>95</v>
      </c>
      <c r="F9" s="8" t="s">
        <v>95</v>
      </c>
      <c r="G9" s="8" t="s">
        <v>95</v>
      </c>
      <c r="H9" s="8" t="s">
        <v>95</v>
      </c>
      <c r="I9" s="8" t="s">
        <v>95</v>
      </c>
      <c r="J9" s="8" t="s">
        <v>95</v>
      </c>
      <c r="K9" s="8" t="s">
        <v>95</v>
      </c>
      <c r="L9" s="8" t="s">
        <v>95</v>
      </c>
      <c r="M9" s="8" t="s">
        <v>95</v>
      </c>
      <c r="N9" s="8" t="s">
        <v>95</v>
      </c>
      <c r="O9" s="8" t="s">
        <v>95</v>
      </c>
      <c r="P9" s="8" t="s">
        <v>95</v>
      </c>
      <c r="Q9" s="8" t="s">
        <v>95</v>
      </c>
      <c r="R9" s="8" t="s">
        <v>95</v>
      </c>
      <c r="S9" s="8" t="s">
        <v>95</v>
      </c>
      <c r="T9" s="8" t="s">
        <v>95</v>
      </c>
      <c r="U9" s="8" t="s">
        <v>95</v>
      </c>
      <c r="V9" s="8" t="s">
        <v>95</v>
      </c>
      <c r="X9" s="52" t="s">
        <v>95</v>
      </c>
      <c r="Y9" s="52" t="s">
        <v>95</v>
      </c>
      <c r="Z9" s="33"/>
      <c r="AB9" s="12">
        <f t="shared" si="1"/>
        <v>0</v>
      </c>
      <c r="AC9" s="12">
        <f t="shared" si="2"/>
        <v>0</v>
      </c>
      <c r="AD9" s="12">
        <f t="shared" si="3"/>
        <v>0</v>
      </c>
      <c r="AE9" s="12">
        <f t="shared" si="4"/>
        <v>0</v>
      </c>
      <c r="AF9" s="12">
        <f t="shared" si="5"/>
        <v>0</v>
      </c>
      <c r="AG9" s="12">
        <f t="shared" si="6"/>
        <v>0</v>
      </c>
      <c r="AH9" s="12">
        <f t="shared" si="7"/>
        <v>0</v>
      </c>
      <c r="AI9" s="12">
        <f t="shared" si="8"/>
        <v>0</v>
      </c>
      <c r="AJ9" s="12">
        <f t="shared" si="9"/>
        <v>0</v>
      </c>
      <c r="AK9" s="12">
        <f t="shared" si="10"/>
        <v>0</v>
      </c>
      <c r="AL9" s="12">
        <f t="shared" si="11"/>
        <v>0</v>
      </c>
      <c r="AM9" s="12">
        <f t="shared" si="12"/>
        <v>0</v>
      </c>
      <c r="AN9" s="12">
        <f t="shared" si="13"/>
        <v>0</v>
      </c>
      <c r="AO9" s="12">
        <f t="shared" si="14"/>
        <v>0</v>
      </c>
      <c r="AP9" s="12">
        <f t="shared" si="15"/>
        <v>0</v>
      </c>
      <c r="AQ9" s="12">
        <f t="shared" si="17"/>
        <v>0</v>
      </c>
      <c r="AR9" s="12">
        <f t="shared" si="18"/>
        <v>0</v>
      </c>
      <c r="AS9" s="12">
        <f t="shared" si="19"/>
        <v>0</v>
      </c>
      <c r="AT9" s="12">
        <f t="shared" si="22"/>
        <v>0</v>
      </c>
      <c r="AV9" s="12" t="e">
        <f t="shared" si="20"/>
        <v>#N/A</v>
      </c>
      <c r="AW9" s="12" t="e">
        <f t="shared" si="21"/>
        <v>#N/A</v>
      </c>
    </row>
    <row r="10" spans="1:49" x14ac:dyDescent="0.25">
      <c r="A10" s="9" t="s">
        <v>60</v>
      </c>
      <c r="B10" s="8">
        <f t="shared" si="16"/>
        <v>12</v>
      </c>
      <c r="C10" s="42">
        <f t="shared" si="0"/>
        <v>1</v>
      </c>
      <c r="D10" s="41" t="s">
        <v>130</v>
      </c>
      <c r="E10" s="8" t="s">
        <v>131</v>
      </c>
      <c r="F10" s="8" t="s">
        <v>132</v>
      </c>
      <c r="G10" s="8" t="s">
        <v>133</v>
      </c>
      <c r="H10" s="8" t="s">
        <v>134</v>
      </c>
      <c r="I10" s="8" t="s">
        <v>151</v>
      </c>
      <c r="J10" s="8" t="s">
        <v>149</v>
      </c>
      <c r="K10" s="8" t="s">
        <v>137</v>
      </c>
      <c r="L10" s="8" t="s">
        <v>154</v>
      </c>
      <c r="M10" s="8" t="s">
        <v>139</v>
      </c>
      <c r="N10" s="8" t="s">
        <v>140</v>
      </c>
      <c r="O10" s="8" t="s">
        <v>141</v>
      </c>
      <c r="P10" s="8" t="s">
        <v>142</v>
      </c>
      <c r="Q10" s="8" t="s">
        <v>155</v>
      </c>
      <c r="R10" s="8" t="s">
        <v>144</v>
      </c>
      <c r="S10" s="8" t="s">
        <v>145</v>
      </c>
      <c r="T10" s="8" t="s">
        <v>146</v>
      </c>
      <c r="U10" s="8" t="s">
        <v>147</v>
      </c>
      <c r="V10" s="8" t="s">
        <v>148</v>
      </c>
      <c r="X10" s="8" t="s">
        <v>132</v>
      </c>
      <c r="Y10" s="52" t="s">
        <v>142</v>
      </c>
      <c r="Z10" s="33"/>
      <c r="AB10" s="12">
        <f t="shared" si="1"/>
        <v>0</v>
      </c>
      <c r="AC10" s="12">
        <f t="shared" si="2"/>
        <v>1</v>
      </c>
      <c r="AD10" s="12">
        <f t="shared" si="3"/>
        <v>1</v>
      </c>
      <c r="AE10" s="12">
        <f t="shared" si="4"/>
        <v>0</v>
      </c>
      <c r="AF10" s="12">
        <f t="shared" si="5"/>
        <v>0</v>
      </c>
      <c r="AG10" s="12">
        <f t="shared" si="6"/>
        <v>0</v>
      </c>
      <c r="AH10" s="12">
        <f t="shared" si="7"/>
        <v>1</v>
      </c>
      <c r="AI10" s="12">
        <f t="shared" si="8"/>
        <v>0</v>
      </c>
      <c r="AJ10" s="12">
        <f t="shared" si="9"/>
        <v>1</v>
      </c>
      <c r="AK10" s="12">
        <f t="shared" si="10"/>
        <v>0</v>
      </c>
      <c r="AL10" s="12">
        <f t="shared" si="11"/>
        <v>1</v>
      </c>
      <c r="AM10" s="12">
        <f t="shared" si="12"/>
        <v>1</v>
      </c>
      <c r="AN10" s="12">
        <f t="shared" si="13"/>
        <v>0</v>
      </c>
      <c r="AO10" s="12">
        <f t="shared" si="14"/>
        <v>1</v>
      </c>
      <c r="AP10" s="12">
        <f t="shared" si="15"/>
        <v>1</v>
      </c>
      <c r="AQ10" s="12">
        <f t="shared" si="17"/>
        <v>1</v>
      </c>
      <c r="AR10" s="12">
        <f t="shared" si="18"/>
        <v>1</v>
      </c>
      <c r="AS10" s="12">
        <f t="shared" si="19"/>
        <v>1</v>
      </c>
      <c r="AT10" s="12">
        <f t="shared" si="22"/>
        <v>1</v>
      </c>
      <c r="AV10" s="12">
        <f t="shared" si="20"/>
        <v>1</v>
      </c>
      <c r="AW10" s="12" t="e">
        <f t="shared" si="21"/>
        <v>#N/A</v>
      </c>
    </row>
    <row r="11" spans="1:49" x14ac:dyDescent="0.25">
      <c r="A11" s="9" t="s">
        <v>61</v>
      </c>
      <c r="B11" s="8">
        <f t="shared" si="16"/>
        <v>8</v>
      </c>
      <c r="C11" s="42">
        <f t="shared" si="0"/>
        <v>1</v>
      </c>
      <c r="D11" s="41" t="s">
        <v>130</v>
      </c>
      <c r="E11" s="8" t="s">
        <v>156</v>
      </c>
      <c r="F11" s="8" t="s">
        <v>132</v>
      </c>
      <c r="G11" s="8" t="s">
        <v>133</v>
      </c>
      <c r="H11" s="8" t="s">
        <v>134</v>
      </c>
      <c r="I11" s="8" t="s">
        <v>151</v>
      </c>
      <c r="J11" s="8" t="s">
        <v>136</v>
      </c>
      <c r="K11" s="8" t="s">
        <v>137</v>
      </c>
      <c r="L11" s="8" t="s">
        <v>138</v>
      </c>
      <c r="M11" s="8" t="s">
        <v>152</v>
      </c>
      <c r="N11" s="8" t="s">
        <v>157</v>
      </c>
      <c r="O11" s="8" t="s">
        <v>141</v>
      </c>
      <c r="P11" s="8" t="s">
        <v>142</v>
      </c>
      <c r="Q11" s="8" t="s">
        <v>155</v>
      </c>
      <c r="R11" s="8" t="s">
        <v>144</v>
      </c>
      <c r="S11" s="8" t="s">
        <v>158</v>
      </c>
      <c r="T11" s="8" t="s">
        <v>146</v>
      </c>
      <c r="U11" s="8" t="s">
        <v>147</v>
      </c>
      <c r="V11" s="8" t="s">
        <v>148</v>
      </c>
      <c r="X11" s="8" t="s">
        <v>152</v>
      </c>
      <c r="Y11" s="52" t="s">
        <v>136</v>
      </c>
      <c r="Z11" s="33"/>
      <c r="AB11" s="12">
        <f t="shared" si="1"/>
        <v>0</v>
      </c>
      <c r="AC11" s="12">
        <f t="shared" si="2"/>
        <v>0</v>
      </c>
      <c r="AD11" s="12">
        <f t="shared" si="3"/>
        <v>1</v>
      </c>
      <c r="AE11" s="12">
        <f t="shared" si="4"/>
        <v>0</v>
      </c>
      <c r="AF11" s="12">
        <f t="shared" si="5"/>
        <v>0</v>
      </c>
      <c r="AG11" s="12">
        <f t="shared" si="6"/>
        <v>0</v>
      </c>
      <c r="AH11" s="12">
        <f t="shared" si="7"/>
        <v>0</v>
      </c>
      <c r="AI11" s="12">
        <f t="shared" si="8"/>
        <v>0</v>
      </c>
      <c r="AJ11" s="12">
        <f t="shared" si="9"/>
        <v>0</v>
      </c>
      <c r="AK11" s="12">
        <f t="shared" si="10"/>
        <v>1</v>
      </c>
      <c r="AL11" s="12">
        <f t="shared" si="11"/>
        <v>0</v>
      </c>
      <c r="AM11" s="12">
        <f t="shared" si="12"/>
        <v>1</v>
      </c>
      <c r="AN11" s="12">
        <f t="shared" si="13"/>
        <v>0</v>
      </c>
      <c r="AO11" s="12">
        <f t="shared" si="14"/>
        <v>1</v>
      </c>
      <c r="AP11" s="12">
        <f t="shared" si="15"/>
        <v>1</v>
      </c>
      <c r="AQ11" s="12">
        <f t="shared" si="17"/>
        <v>0</v>
      </c>
      <c r="AR11" s="12">
        <f t="shared" si="18"/>
        <v>1</v>
      </c>
      <c r="AS11" s="12">
        <f t="shared" si="19"/>
        <v>1</v>
      </c>
      <c r="AT11" s="12">
        <f t="shared" si="22"/>
        <v>1</v>
      </c>
      <c r="AV11" s="12">
        <f t="shared" si="20"/>
        <v>1</v>
      </c>
      <c r="AW11" s="12" t="e">
        <f t="shared" si="21"/>
        <v>#N/A</v>
      </c>
    </row>
    <row r="12" spans="1:49" x14ac:dyDescent="0.25">
      <c r="A12" s="9" t="s">
        <v>62</v>
      </c>
      <c r="B12" s="8">
        <f t="shared" si="16"/>
        <v>9</v>
      </c>
      <c r="C12" s="42">
        <f t="shared" si="0"/>
        <v>0</v>
      </c>
      <c r="D12" s="41" t="s">
        <v>130</v>
      </c>
      <c r="E12" s="8" t="s">
        <v>131</v>
      </c>
      <c r="F12" s="8" t="s">
        <v>132</v>
      </c>
      <c r="G12" s="8" t="s">
        <v>133</v>
      </c>
      <c r="H12" s="8" t="s">
        <v>134</v>
      </c>
      <c r="I12" s="8" t="s">
        <v>151</v>
      </c>
      <c r="J12" s="8" t="s">
        <v>136</v>
      </c>
      <c r="K12" s="8" t="s">
        <v>137</v>
      </c>
      <c r="L12" s="8" t="s">
        <v>138</v>
      </c>
      <c r="M12" s="8" t="s">
        <v>139</v>
      </c>
      <c r="N12" s="8" t="s">
        <v>140</v>
      </c>
      <c r="O12" s="8" t="s">
        <v>141</v>
      </c>
      <c r="P12" s="8" t="s">
        <v>142</v>
      </c>
      <c r="Q12" s="8" t="s">
        <v>143</v>
      </c>
      <c r="R12" s="8" t="s">
        <v>144</v>
      </c>
      <c r="S12" s="8" t="s">
        <v>145</v>
      </c>
      <c r="T12" s="8" t="s">
        <v>146</v>
      </c>
      <c r="U12" s="8" t="s">
        <v>147</v>
      </c>
      <c r="V12" s="8" t="s">
        <v>148</v>
      </c>
      <c r="X12" s="52" t="s">
        <v>136</v>
      </c>
      <c r="Y12" s="52" t="s">
        <v>151</v>
      </c>
      <c r="Z12" s="33"/>
      <c r="AB12" s="12">
        <f t="shared" si="1"/>
        <v>0</v>
      </c>
      <c r="AC12" s="12">
        <f t="shared" si="2"/>
        <v>1</v>
      </c>
      <c r="AD12" s="12">
        <f t="shared" si="3"/>
        <v>1</v>
      </c>
      <c r="AE12" s="12">
        <f t="shared" si="4"/>
        <v>0</v>
      </c>
      <c r="AF12" s="12">
        <f t="shared" si="5"/>
        <v>0</v>
      </c>
      <c r="AG12" s="12">
        <f t="shared" si="6"/>
        <v>0</v>
      </c>
      <c r="AH12" s="12">
        <f t="shared" si="7"/>
        <v>0</v>
      </c>
      <c r="AI12" s="12">
        <f t="shared" si="8"/>
        <v>0</v>
      </c>
      <c r="AJ12" s="12">
        <f t="shared" si="9"/>
        <v>0</v>
      </c>
      <c r="AK12" s="12">
        <f t="shared" si="10"/>
        <v>0</v>
      </c>
      <c r="AL12" s="12">
        <f t="shared" si="11"/>
        <v>1</v>
      </c>
      <c r="AM12" s="12">
        <f t="shared" si="12"/>
        <v>1</v>
      </c>
      <c r="AN12" s="12">
        <f t="shared" si="13"/>
        <v>0</v>
      </c>
      <c r="AO12" s="12">
        <f t="shared" si="14"/>
        <v>0</v>
      </c>
      <c r="AP12" s="12">
        <f t="shared" si="15"/>
        <v>1</v>
      </c>
      <c r="AQ12" s="12">
        <f t="shared" si="17"/>
        <v>1</v>
      </c>
      <c r="AR12" s="12">
        <f t="shared" si="18"/>
        <v>1</v>
      </c>
      <c r="AS12" s="12">
        <f t="shared" si="19"/>
        <v>1</v>
      </c>
      <c r="AT12" s="12">
        <f t="shared" si="22"/>
        <v>1</v>
      </c>
      <c r="AV12" s="12" t="e">
        <f t="shared" si="20"/>
        <v>#N/A</v>
      </c>
      <c r="AW12" s="12" t="e">
        <f t="shared" si="21"/>
        <v>#N/A</v>
      </c>
    </row>
    <row r="13" spans="1:49" x14ac:dyDescent="0.25">
      <c r="A13" s="9" t="s">
        <v>63</v>
      </c>
      <c r="B13" s="8">
        <f t="shared" si="16"/>
        <v>12</v>
      </c>
      <c r="C13" s="42">
        <f t="shared" si="0"/>
        <v>2</v>
      </c>
      <c r="D13" s="41" t="s">
        <v>159</v>
      </c>
      <c r="E13" s="8" t="s">
        <v>131</v>
      </c>
      <c r="F13" s="8" t="s">
        <v>132</v>
      </c>
      <c r="G13" s="8" t="s">
        <v>133</v>
      </c>
      <c r="H13" s="8" t="s">
        <v>134</v>
      </c>
      <c r="I13" s="8" t="s">
        <v>135</v>
      </c>
      <c r="J13" s="8" t="s">
        <v>136</v>
      </c>
      <c r="K13" s="8" t="s">
        <v>137</v>
      </c>
      <c r="L13" s="8" t="s">
        <v>154</v>
      </c>
      <c r="M13" s="8" t="s">
        <v>139</v>
      </c>
      <c r="N13" s="8" t="s">
        <v>140</v>
      </c>
      <c r="O13" s="8" t="s">
        <v>160</v>
      </c>
      <c r="P13" s="8" t="s">
        <v>161</v>
      </c>
      <c r="Q13" s="8" t="s">
        <v>155</v>
      </c>
      <c r="R13" s="8" t="s">
        <v>144</v>
      </c>
      <c r="S13" s="8" t="s">
        <v>145</v>
      </c>
      <c r="T13" s="8" t="s">
        <v>162</v>
      </c>
      <c r="U13" s="8" t="s">
        <v>147</v>
      </c>
      <c r="V13" s="8" t="s">
        <v>148</v>
      </c>
      <c r="X13" s="8" t="s">
        <v>148</v>
      </c>
      <c r="Y13" s="8" t="s">
        <v>132</v>
      </c>
      <c r="Z13" s="33"/>
      <c r="AB13" s="12">
        <f t="shared" si="1"/>
        <v>1</v>
      </c>
      <c r="AC13" s="12">
        <f t="shared" si="2"/>
        <v>1</v>
      </c>
      <c r="AD13" s="12">
        <f t="shared" si="3"/>
        <v>1</v>
      </c>
      <c r="AE13" s="12">
        <f t="shared" si="4"/>
        <v>0</v>
      </c>
      <c r="AF13" s="12">
        <f t="shared" si="5"/>
        <v>0</v>
      </c>
      <c r="AG13" s="12">
        <f t="shared" si="6"/>
        <v>1</v>
      </c>
      <c r="AH13" s="12">
        <f t="shared" si="7"/>
        <v>0</v>
      </c>
      <c r="AI13" s="12">
        <f t="shared" si="8"/>
        <v>0</v>
      </c>
      <c r="AJ13" s="12">
        <f t="shared" si="9"/>
        <v>1</v>
      </c>
      <c r="AK13" s="12">
        <f t="shared" si="10"/>
        <v>0</v>
      </c>
      <c r="AL13" s="12">
        <f t="shared" si="11"/>
        <v>1</v>
      </c>
      <c r="AM13" s="12">
        <f t="shared" si="12"/>
        <v>0</v>
      </c>
      <c r="AN13" s="12">
        <f t="shared" si="13"/>
        <v>1</v>
      </c>
      <c r="AO13" s="12">
        <f t="shared" si="14"/>
        <v>1</v>
      </c>
      <c r="AP13" s="12">
        <f t="shared" si="15"/>
        <v>1</v>
      </c>
      <c r="AQ13" s="12">
        <f t="shared" si="17"/>
        <v>1</v>
      </c>
      <c r="AR13" s="12">
        <f t="shared" si="18"/>
        <v>0</v>
      </c>
      <c r="AS13" s="12">
        <f t="shared" si="19"/>
        <v>1</v>
      </c>
      <c r="AT13" s="12">
        <f t="shared" si="22"/>
        <v>1</v>
      </c>
      <c r="AV13" s="12">
        <f t="shared" si="20"/>
        <v>1</v>
      </c>
      <c r="AW13" s="12">
        <f t="shared" si="21"/>
        <v>1</v>
      </c>
    </row>
    <row r="14" spans="1:49" x14ac:dyDescent="0.25">
      <c r="A14" s="9" t="s">
        <v>64</v>
      </c>
      <c r="B14" s="8">
        <f t="shared" si="16"/>
        <v>11</v>
      </c>
      <c r="C14" s="42">
        <f t="shared" si="0"/>
        <v>1</v>
      </c>
      <c r="D14" s="41" t="s">
        <v>130</v>
      </c>
      <c r="E14" s="8" t="s">
        <v>131</v>
      </c>
      <c r="F14" s="8" t="s">
        <v>132</v>
      </c>
      <c r="G14" s="8" t="s">
        <v>133</v>
      </c>
      <c r="H14" s="8" t="s">
        <v>134</v>
      </c>
      <c r="I14" s="8" t="s">
        <v>151</v>
      </c>
      <c r="J14" s="8" t="s">
        <v>149</v>
      </c>
      <c r="K14" s="8" t="s">
        <v>137</v>
      </c>
      <c r="L14" s="8" t="s">
        <v>138</v>
      </c>
      <c r="M14" s="8" t="s">
        <v>139</v>
      </c>
      <c r="N14" s="8" t="s">
        <v>140</v>
      </c>
      <c r="O14" s="8" t="s">
        <v>141</v>
      </c>
      <c r="P14" s="8" t="s">
        <v>142</v>
      </c>
      <c r="Q14" s="8" t="s">
        <v>155</v>
      </c>
      <c r="R14" s="8" t="s">
        <v>144</v>
      </c>
      <c r="S14" s="8" t="s">
        <v>145</v>
      </c>
      <c r="T14" s="8" t="s">
        <v>146</v>
      </c>
      <c r="U14" s="8" t="s">
        <v>147</v>
      </c>
      <c r="V14" s="8" t="s">
        <v>148</v>
      </c>
      <c r="X14" s="52" t="s">
        <v>142</v>
      </c>
      <c r="Y14" s="8" t="s">
        <v>131</v>
      </c>
      <c r="Z14" s="33"/>
      <c r="AB14" s="12">
        <f t="shared" si="1"/>
        <v>0</v>
      </c>
      <c r="AC14" s="12">
        <f t="shared" si="2"/>
        <v>1</v>
      </c>
      <c r="AD14" s="12">
        <f t="shared" si="3"/>
        <v>1</v>
      </c>
      <c r="AE14" s="12">
        <f t="shared" si="4"/>
        <v>0</v>
      </c>
      <c r="AF14" s="12">
        <f t="shared" si="5"/>
        <v>0</v>
      </c>
      <c r="AG14" s="12">
        <f t="shared" si="6"/>
        <v>0</v>
      </c>
      <c r="AH14" s="12">
        <f t="shared" si="7"/>
        <v>1</v>
      </c>
      <c r="AI14" s="12">
        <f t="shared" si="8"/>
        <v>0</v>
      </c>
      <c r="AJ14" s="12">
        <f t="shared" si="9"/>
        <v>0</v>
      </c>
      <c r="AK14" s="12">
        <f t="shared" si="10"/>
        <v>0</v>
      </c>
      <c r="AL14" s="12">
        <f t="shared" si="11"/>
        <v>1</v>
      </c>
      <c r="AM14" s="12">
        <f t="shared" si="12"/>
        <v>1</v>
      </c>
      <c r="AN14" s="12">
        <f t="shared" si="13"/>
        <v>0</v>
      </c>
      <c r="AO14" s="12">
        <f t="shared" si="14"/>
        <v>1</v>
      </c>
      <c r="AP14" s="12">
        <f t="shared" si="15"/>
        <v>1</v>
      </c>
      <c r="AQ14" s="12">
        <f t="shared" si="17"/>
        <v>1</v>
      </c>
      <c r="AR14" s="12">
        <f t="shared" si="18"/>
        <v>1</v>
      </c>
      <c r="AS14" s="12">
        <f t="shared" si="19"/>
        <v>1</v>
      </c>
      <c r="AT14" s="12">
        <f t="shared" si="22"/>
        <v>1</v>
      </c>
      <c r="AV14" s="12" t="e">
        <f t="shared" si="20"/>
        <v>#N/A</v>
      </c>
      <c r="AW14" s="12">
        <f t="shared" si="21"/>
        <v>1</v>
      </c>
    </row>
    <row r="15" spans="1:49" x14ac:dyDescent="0.25">
      <c r="A15" s="9" t="s">
        <v>65</v>
      </c>
      <c r="B15" s="8">
        <f t="shared" si="16"/>
        <v>10</v>
      </c>
      <c r="C15" s="42">
        <f t="shared" si="0"/>
        <v>2</v>
      </c>
      <c r="D15" s="41" t="s">
        <v>130</v>
      </c>
      <c r="E15" s="8" t="s">
        <v>131</v>
      </c>
      <c r="F15" s="8" t="s">
        <v>132</v>
      </c>
      <c r="G15" s="8" t="s">
        <v>133</v>
      </c>
      <c r="H15" s="8" t="s">
        <v>134</v>
      </c>
      <c r="I15" s="8" t="s">
        <v>135</v>
      </c>
      <c r="J15" s="8" t="s">
        <v>149</v>
      </c>
      <c r="K15" s="8" t="s">
        <v>137</v>
      </c>
      <c r="L15" s="8" t="s">
        <v>154</v>
      </c>
      <c r="M15" s="8" t="s">
        <v>139</v>
      </c>
      <c r="N15" s="8" t="s">
        <v>157</v>
      </c>
      <c r="O15" s="8" t="s">
        <v>141</v>
      </c>
      <c r="P15" s="8" t="s">
        <v>142</v>
      </c>
      <c r="Q15" s="8" t="s">
        <v>143</v>
      </c>
      <c r="R15" s="8" t="s">
        <v>144</v>
      </c>
      <c r="S15" s="8" t="s">
        <v>158</v>
      </c>
      <c r="T15" s="8" t="s">
        <v>146</v>
      </c>
      <c r="U15" s="8" t="s">
        <v>147</v>
      </c>
      <c r="V15" s="8" t="s">
        <v>148</v>
      </c>
      <c r="X15" s="8" t="s">
        <v>154</v>
      </c>
      <c r="Y15" s="8" t="s">
        <v>144</v>
      </c>
      <c r="Z15" s="33"/>
      <c r="AB15" s="12">
        <f t="shared" si="1"/>
        <v>0</v>
      </c>
      <c r="AC15" s="12">
        <f t="shared" si="2"/>
        <v>1</v>
      </c>
      <c r="AD15" s="12">
        <f t="shared" si="3"/>
        <v>1</v>
      </c>
      <c r="AE15" s="12">
        <f t="shared" si="4"/>
        <v>0</v>
      </c>
      <c r="AF15" s="12">
        <f t="shared" si="5"/>
        <v>0</v>
      </c>
      <c r="AG15" s="12">
        <f t="shared" si="6"/>
        <v>1</v>
      </c>
      <c r="AH15" s="12">
        <f t="shared" si="7"/>
        <v>1</v>
      </c>
      <c r="AI15" s="12">
        <f t="shared" si="8"/>
        <v>0</v>
      </c>
      <c r="AJ15" s="12">
        <f t="shared" si="9"/>
        <v>1</v>
      </c>
      <c r="AK15" s="12">
        <f t="shared" si="10"/>
        <v>0</v>
      </c>
      <c r="AL15" s="12">
        <f t="shared" si="11"/>
        <v>0</v>
      </c>
      <c r="AM15" s="12">
        <f t="shared" si="12"/>
        <v>1</v>
      </c>
      <c r="AN15" s="12">
        <f t="shared" si="13"/>
        <v>0</v>
      </c>
      <c r="AO15" s="12">
        <f t="shared" si="14"/>
        <v>0</v>
      </c>
      <c r="AP15" s="12">
        <f t="shared" si="15"/>
        <v>1</v>
      </c>
      <c r="AQ15" s="12">
        <f t="shared" si="17"/>
        <v>0</v>
      </c>
      <c r="AR15" s="12">
        <f t="shared" si="18"/>
        <v>1</v>
      </c>
      <c r="AS15" s="12">
        <f t="shared" si="19"/>
        <v>1</v>
      </c>
      <c r="AT15" s="12">
        <f t="shared" si="22"/>
        <v>1</v>
      </c>
      <c r="AV15" s="12">
        <f t="shared" si="20"/>
        <v>1</v>
      </c>
      <c r="AW15" s="12">
        <f t="shared" si="21"/>
        <v>1</v>
      </c>
    </row>
    <row r="16" spans="1:49" x14ac:dyDescent="0.25">
      <c r="A16" s="9" t="s">
        <v>66</v>
      </c>
      <c r="B16" s="8">
        <f t="shared" si="16"/>
        <v>11</v>
      </c>
      <c r="C16" s="42">
        <f t="shared" si="0"/>
        <v>1</v>
      </c>
      <c r="D16" s="41" t="s">
        <v>130</v>
      </c>
      <c r="E16" s="8" t="s">
        <v>131</v>
      </c>
      <c r="F16" s="8" t="s">
        <v>132</v>
      </c>
      <c r="G16" s="8" t="s">
        <v>133</v>
      </c>
      <c r="H16" s="8" t="s">
        <v>134</v>
      </c>
      <c r="I16" s="8" t="s">
        <v>135</v>
      </c>
      <c r="J16" s="8" t="s">
        <v>136</v>
      </c>
      <c r="K16" s="8" t="s">
        <v>163</v>
      </c>
      <c r="L16" s="8" t="s">
        <v>138</v>
      </c>
      <c r="M16" s="8" t="s">
        <v>152</v>
      </c>
      <c r="N16" s="8" t="s">
        <v>140</v>
      </c>
      <c r="O16" s="8" t="s">
        <v>141</v>
      </c>
      <c r="P16" s="8" t="s">
        <v>142</v>
      </c>
      <c r="Q16" s="8" t="s">
        <v>143</v>
      </c>
      <c r="R16" s="8" t="s">
        <v>144</v>
      </c>
      <c r="S16" s="8" t="s">
        <v>145</v>
      </c>
      <c r="T16" s="8" t="s">
        <v>146</v>
      </c>
      <c r="U16" s="8" t="s">
        <v>164</v>
      </c>
      <c r="V16" s="8" t="s">
        <v>148</v>
      </c>
      <c r="X16" s="52" t="s">
        <v>138</v>
      </c>
      <c r="Y16" s="8" t="s">
        <v>144</v>
      </c>
      <c r="Z16" s="33"/>
      <c r="AB16" s="12">
        <f t="shared" si="1"/>
        <v>0</v>
      </c>
      <c r="AC16" s="12">
        <f t="shared" si="2"/>
        <v>1</v>
      </c>
      <c r="AD16" s="12">
        <f t="shared" si="3"/>
        <v>1</v>
      </c>
      <c r="AE16" s="12">
        <f t="shared" si="4"/>
        <v>0</v>
      </c>
      <c r="AF16" s="12">
        <f t="shared" si="5"/>
        <v>0</v>
      </c>
      <c r="AG16" s="12">
        <f t="shared" si="6"/>
        <v>1</v>
      </c>
      <c r="AH16" s="12">
        <f t="shared" si="7"/>
        <v>0</v>
      </c>
      <c r="AI16" s="12">
        <f t="shared" si="8"/>
        <v>1</v>
      </c>
      <c r="AJ16" s="12">
        <f t="shared" si="9"/>
        <v>0</v>
      </c>
      <c r="AK16" s="12">
        <f t="shared" si="10"/>
        <v>1</v>
      </c>
      <c r="AL16" s="12">
        <f t="shared" si="11"/>
        <v>1</v>
      </c>
      <c r="AM16" s="12">
        <f t="shared" si="12"/>
        <v>1</v>
      </c>
      <c r="AN16" s="12">
        <f t="shared" si="13"/>
        <v>0</v>
      </c>
      <c r="AO16" s="12">
        <f t="shared" si="14"/>
        <v>0</v>
      </c>
      <c r="AP16" s="12">
        <f t="shared" si="15"/>
        <v>1</v>
      </c>
      <c r="AQ16" s="12">
        <f t="shared" si="17"/>
        <v>1</v>
      </c>
      <c r="AR16" s="12">
        <f t="shared" si="18"/>
        <v>1</v>
      </c>
      <c r="AS16" s="12">
        <f>IF(U16=$U$28,1,0)</f>
        <v>0</v>
      </c>
      <c r="AT16" s="12">
        <f t="shared" si="22"/>
        <v>1</v>
      </c>
      <c r="AV16" s="12" t="e">
        <f t="shared" si="20"/>
        <v>#N/A</v>
      </c>
      <c r="AW16" s="12">
        <f t="shared" si="21"/>
        <v>1</v>
      </c>
    </row>
    <row r="17" spans="1:49" x14ac:dyDescent="0.25">
      <c r="A17" s="9" t="s">
        <v>67</v>
      </c>
      <c r="B17" s="8">
        <f t="shared" si="16"/>
        <v>15</v>
      </c>
      <c r="C17" s="42">
        <f t="shared" si="0"/>
        <v>2</v>
      </c>
      <c r="D17" s="41" t="s">
        <v>159</v>
      </c>
      <c r="E17" s="8" t="s">
        <v>131</v>
      </c>
      <c r="F17" s="8" t="s">
        <v>132</v>
      </c>
      <c r="G17" s="8" t="s">
        <v>150</v>
      </c>
      <c r="H17" s="8" t="s">
        <v>134</v>
      </c>
      <c r="I17" s="8" t="s">
        <v>135</v>
      </c>
      <c r="J17" s="8" t="s">
        <v>136</v>
      </c>
      <c r="K17" s="8" t="s">
        <v>163</v>
      </c>
      <c r="L17" s="8" t="s">
        <v>154</v>
      </c>
      <c r="M17" s="8" t="s">
        <v>152</v>
      </c>
      <c r="N17" s="8" t="s">
        <v>140</v>
      </c>
      <c r="O17" s="8" t="s">
        <v>160</v>
      </c>
      <c r="P17" s="8" t="s">
        <v>142</v>
      </c>
      <c r="Q17" s="8" t="s">
        <v>155</v>
      </c>
      <c r="R17" s="8" t="s">
        <v>144</v>
      </c>
      <c r="S17" s="8" t="s">
        <v>145</v>
      </c>
      <c r="T17" s="8" t="s">
        <v>146</v>
      </c>
      <c r="U17" s="8" t="s">
        <v>147</v>
      </c>
      <c r="V17" s="8" t="s">
        <v>148</v>
      </c>
      <c r="X17" s="8" t="s">
        <v>144</v>
      </c>
      <c r="Y17" s="8" t="s">
        <v>145</v>
      </c>
      <c r="Z17" s="33"/>
      <c r="AB17" s="12">
        <f t="shared" si="1"/>
        <v>1</v>
      </c>
      <c r="AC17" s="12">
        <f t="shared" si="2"/>
        <v>1</v>
      </c>
      <c r="AD17" s="12">
        <f t="shared" si="3"/>
        <v>1</v>
      </c>
      <c r="AE17" s="12">
        <f t="shared" si="4"/>
        <v>1</v>
      </c>
      <c r="AF17" s="12">
        <f t="shared" si="5"/>
        <v>0</v>
      </c>
      <c r="AG17" s="12">
        <f t="shared" si="6"/>
        <v>1</v>
      </c>
      <c r="AH17" s="12">
        <f t="shared" si="7"/>
        <v>0</v>
      </c>
      <c r="AI17" s="12">
        <f t="shared" si="8"/>
        <v>1</v>
      </c>
      <c r="AJ17" s="12">
        <f t="shared" si="9"/>
        <v>1</v>
      </c>
      <c r="AK17" s="12">
        <f t="shared" si="10"/>
        <v>1</v>
      </c>
      <c r="AL17" s="12">
        <f t="shared" si="11"/>
        <v>1</v>
      </c>
      <c r="AM17" s="12">
        <f t="shared" si="12"/>
        <v>0</v>
      </c>
      <c r="AN17" s="12">
        <f t="shared" si="13"/>
        <v>0</v>
      </c>
      <c r="AO17" s="12">
        <f t="shared" si="14"/>
        <v>1</v>
      </c>
      <c r="AP17" s="12">
        <f t="shared" si="15"/>
        <v>1</v>
      </c>
      <c r="AQ17" s="12">
        <f t="shared" si="17"/>
        <v>1</v>
      </c>
      <c r="AR17" s="12">
        <f t="shared" si="18"/>
        <v>1</v>
      </c>
      <c r="AS17" s="12">
        <f t="shared" si="19"/>
        <v>1</v>
      </c>
      <c r="AT17" s="12">
        <f t="shared" si="22"/>
        <v>1</v>
      </c>
      <c r="AV17" s="12">
        <f t="shared" si="20"/>
        <v>1</v>
      </c>
      <c r="AW17" s="12">
        <f t="shared" si="21"/>
        <v>1</v>
      </c>
    </row>
    <row r="18" spans="1:49" x14ac:dyDescent="0.25">
      <c r="A18" s="9" t="s">
        <v>68</v>
      </c>
      <c r="B18" s="8">
        <f t="shared" si="16"/>
        <v>9</v>
      </c>
      <c r="C18" s="42">
        <f t="shared" si="0"/>
        <v>1</v>
      </c>
      <c r="D18" s="41" t="s">
        <v>130</v>
      </c>
      <c r="E18" s="8" t="s">
        <v>131</v>
      </c>
      <c r="F18" s="8" t="s">
        <v>132</v>
      </c>
      <c r="G18" s="8" t="s">
        <v>133</v>
      </c>
      <c r="H18" s="8" t="s">
        <v>134</v>
      </c>
      <c r="I18" s="8" t="s">
        <v>135</v>
      </c>
      <c r="J18" s="8" t="s">
        <v>136</v>
      </c>
      <c r="K18" s="8" t="s">
        <v>137</v>
      </c>
      <c r="L18" s="8" t="s">
        <v>138</v>
      </c>
      <c r="M18" s="8" t="s">
        <v>139</v>
      </c>
      <c r="N18" s="8" t="s">
        <v>140</v>
      </c>
      <c r="O18" s="8" t="s">
        <v>141</v>
      </c>
      <c r="P18" s="8" t="s">
        <v>142</v>
      </c>
      <c r="Q18" s="8" t="s">
        <v>143</v>
      </c>
      <c r="R18" s="8" t="s">
        <v>144</v>
      </c>
      <c r="S18" s="8" t="s">
        <v>158</v>
      </c>
      <c r="T18" s="8" t="s">
        <v>146</v>
      </c>
      <c r="U18" s="8" t="s">
        <v>147</v>
      </c>
      <c r="V18" s="8" t="s">
        <v>148</v>
      </c>
      <c r="X18" s="8" t="s">
        <v>146</v>
      </c>
      <c r="Y18" s="52" t="s">
        <v>136</v>
      </c>
      <c r="Z18" s="33"/>
      <c r="AB18" s="12">
        <f t="shared" si="1"/>
        <v>0</v>
      </c>
      <c r="AC18" s="12">
        <f t="shared" si="2"/>
        <v>1</v>
      </c>
      <c r="AD18" s="12">
        <f t="shared" si="3"/>
        <v>1</v>
      </c>
      <c r="AE18" s="12">
        <f t="shared" si="4"/>
        <v>0</v>
      </c>
      <c r="AF18" s="12">
        <f t="shared" si="5"/>
        <v>0</v>
      </c>
      <c r="AG18" s="12">
        <f t="shared" si="6"/>
        <v>1</v>
      </c>
      <c r="AH18" s="12">
        <f t="shared" si="7"/>
        <v>0</v>
      </c>
      <c r="AI18" s="12">
        <f t="shared" si="8"/>
        <v>0</v>
      </c>
      <c r="AJ18" s="12">
        <f t="shared" si="9"/>
        <v>0</v>
      </c>
      <c r="AK18" s="12">
        <f t="shared" si="10"/>
        <v>0</v>
      </c>
      <c r="AL18" s="12">
        <f t="shared" si="11"/>
        <v>1</v>
      </c>
      <c r="AM18" s="12">
        <f t="shared" si="12"/>
        <v>1</v>
      </c>
      <c r="AN18" s="12">
        <f t="shared" si="13"/>
        <v>0</v>
      </c>
      <c r="AO18" s="12">
        <f t="shared" si="14"/>
        <v>0</v>
      </c>
      <c r="AP18" s="12">
        <f t="shared" si="15"/>
        <v>1</v>
      </c>
      <c r="AQ18" s="12">
        <f t="shared" si="17"/>
        <v>0</v>
      </c>
      <c r="AR18" s="12">
        <f t="shared" si="18"/>
        <v>1</v>
      </c>
      <c r="AS18" s="12">
        <f t="shared" si="19"/>
        <v>1</v>
      </c>
      <c r="AT18" s="12">
        <f t="shared" si="22"/>
        <v>1</v>
      </c>
      <c r="AV18" s="12">
        <f t="shared" si="20"/>
        <v>1</v>
      </c>
      <c r="AW18" s="12" t="e">
        <f t="shared" si="21"/>
        <v>#N/A</v>
      </c>
    </row>
    <row r="19" spans="1:49" x14ac:dyDescent="0.25">
      <c r="A19" s="9" t="s">
        <v>69</v>
      </c>
      <c r="B19" s="53">
        <v>7</v>
      </c>
      <c r="C19" s="42">
        <f t="shared" si="0"/>
        <v>0</v>
      </c>
      <c r="D19" s="41" t="s">
        <v>95</v>
      </c>
      <c r="E19" s="8" t="s">
        <v>95</v>
      </c>
      <c r="F19" s="8" t="s">
        <v>95</v>
      </c>
      <c r="G19" s="8" t="s">
        <v>95</v>
      </c>
      <c r="H19" s="8" t="s">
        <v>95</v>
      </c>
      <c r="I19" s="8" t="s">
        <v>95</v>
      </c>
      <c r="J19" s="8" t="s">
        <v>95</v>
      </c>
      <c r="K19" s="8" t="s">
        <v>95</v>
      </c>
      <c r="L19" s="8" t="s">
        <v>95</v>
      </c>
      <c r="M19" s="8" t="s">
        <v>95</v>
      </c>
      <c r="N19" s="8" t="s">
        <v>95</v>
      </c>
      <c r="O19" s="8" t="s">
        <v>95</v>
      </c>
      <c r="P19" s="8" t="s">
        <v>95</v>
      </c>
      <c r="Q19" s="8" t="s">
        <v>95</v>
      </c>
      <c r="R19" s="8" t="s">
        <v>95</v>
      </c>
      <c r="S19" s="8" t="s">
        <v>95</v>
      </c>
      <c r="T19" s="8" t="s">
        <v>95</v>
      </c>
      <c r="U19" s="8" t="s">
        <v>95</v>
      </c>
      <c r="V19" s="8" t="s">
        <v>95</v>
      </c>
      <c r="X19" s="52" t="s">
        <v>95</v>
      </c>
      <c r="Y19" s="52" t="s">
        <v>95</v>
      </c>
      <c r="Z19" s="33"/>
      <c r="AB19" s="12">
        <f t="shared" si="1"/>
        <v>0</v>
      </c>
      <c r="AC19" s="12">
        <f t="shared" si="2"/>
        <v>0</v>
      </c>
      <c r="AD19" s="12">
        <f t="shared" si="3"/>
        <v>0</v>
      </c>
      <c r="AE19" s="12">
        <f t="shared" si="4"/>
        <v>0</v>
      </c>
      <c r="AF19" s="12">
        <f t="shared" si="5"/>
        <v>0</v>
      </c>
      <c r="AG19" s="12">
        <f t="shared" si="6"/>
        <v>0</v>
      </c>
      <c r="AH19" s="12">
        <f t="shared" si="7"/>
        <v>0</v>
      </c>
      <c r="AI19" s="12">
        <f t="shared" si="8"/>
        <v>0</v>
      </c>
      <c r="AJ19" s="12">
        <f t="shared" si="9"/>
        <v>0</v>
      </c>
      <c r="AK19" s="12">
        <f t="shared" si="10"/>
        <v>0</v>
      </c>
      <c r="AL19" s="12">
        <f t="shared" si="11"/>
        <v>0</v>
      </c>
      <c r="AM19" s="12">
        <f t="shared" si="12"/>
        <v>0</v>
      </c>
      <c r="AN19" s="12">
        <f t="shared" si="13"/>
        <v>0</v>
      </c>
      <c r="AO19" s="12">
        <f t="shared" si="14"/>
        <v>0</v>
      </c>
      <c r="AP19" s="12">
        <f t="shared" si="15"/>
        <v>0</v>
      </c>
      <c r="AQ19" s="12">
        <f t="shared" si="17"/>
        <v>0</v>
      </c>
      <c r="AR19" s="12">
        <f t="shared" si="18"/>
        <v>0</v>
      </c>
      <c r="AS19" s="12">
        <f>IF(U19=$U$28,1,0)</f>
        <v>0</v>
      </c>
      <c r="AT19" s="12">
        <f t="shared" si="22"/>
        <v>0</v>
      </c>
      <c r="AV19" s="12" t="e">
        <f t="shared" si="20"/>
        <v>#N/A</v>
      </c>
      <c r="AW19" s="12" t="e">
        <f t="shared" si="21"/>
        <v>#N/A</v>
      </c>
    </row>
    <row r="20" spans="1:49" x14ac:dyDescent="0.25">
      <c r="A20" s="9" t="s">
        <v>70</v>
      </c>
      <c r="B20" s="8">
        <f t="shared" si="16"/>
        <v>12</v>
      </c>
      <c r="C20" s="42">
        <f t="shared" si="0"/>
        <v>2</v>
      </c>
      <c r="D20" s="41" t="s">
        <v>130</v>
      </c>
      <c r="E20" s="8" t="s">
        <v>131</v>
      </c>
      <c r="F20" s="8" t="s">
        <v>166</v>
      </c>
      <c r="G20" s="8" t="s">
        <v>133</v>
      </c>
      <c r="H20" s="8" t="s">
        <v>134</v>
      </c>
      <c r="I20" s="8" t="s">
        <v>151</v>
      </c>
      <c r="J20" s="8" t="s">
        <v>136</v>
      </c>
      <c r="K20" s="8" t="s">
        <v>163</v>
      </c>
      <c r="L20" s="8" t="s">
        <v>138</v>
      </c>
      <c r="M20" s="8" t="s">
        <v>152</v>
      </c>
      <c r="N20" s="8" t="s">
        <v>140</v>
      </c>
      <c r="O20" s="8" t="s">
        <v>141</v>
      </c>
      <c r="P20" s="8" t="s">
        <v>161</v>
      </c>
      <c r="Q20" s="8" t="s">
        <v>155</v>
      </c>
      <c r="R20" s="8" t="s">
        <v>144</v>
      </c>
      <c r="S20" s="8" t="s">
        <v>145</v>
      </c>
      <c r="T20" s="8" t="s">
        <v>146</v>
      </c>
      <c r="U20" s="8" t="s">
        <v>147</v>
      </c>
      <c r="V20" s="8" t="s">
        <v>148</v>
      </c>
      <c r="X20" s="8" t="s">
        <v>148</v>
      </c>
      <c r="Y20" s="8" t="s">
        <v>147</v>
      </c>
      <c r="Z20" s="33"/>
      <c r="AB20" s="12">
        <f t="shared" si="1"/>
        <v>0</v>
      </c>
      <c r="AC20" s="12">
        <f t="shared" si="2"/>
        <v>1</v>
      </c>
      <c r="AD20" s="12">
        <f t="shared" si="3"/>
        <v>0</v>
      </c>
      <c r="AE20" s="12">
        <f t="shared" si="4"/>
        <v>0</v>
      </c>
      <c r="AF20" s="12">
        <f t="shared" si="5"/>
        <v>0</v>
      </c>
      <c r="AG20" s="12">
        <f t="shared" si="6"/>
        <v>0</v>
      </c>
      <c r="AH20" s="12">
        <f t="shared" si="7"/>
        <v>0</v>
      </c>
      <c r="AI20" s="12">
        <f t="shared" si="8"/>
        <v>1</v>
      </c>
      <c r="AJ20" s="12">
        <f t="shared" si="9"/>
        <v>0</v>
      </c>
      <c r="AK20" s="12">
        <f t="shared" si="10"/>
        <v>1</v>
      </c>
      <c r="AL20" s="12">
        <f t="shared" si="11"/>
        <v>1</v>
      </c>
      <c r="AM20" s="12">
        <f t="shared" si="12"/>
        <v>1</v>
      </c>
      <c r="AN20" s="12">
        <f t="shared" si="13"/>
        <v>1</v>
      </c>
      <c r="AO20" s="12">
        <f t="shared" si="14"/>
        <v>1</v>
      </c>
      <c r="AP20" s="12">
        <f t="shared" si="15"/>
        <v>1</v>
      </c>
      <c r="AQ20" s="12">
        <f>IF(S20=$S$28,1,0)</f>
        <v>1</v>
      </c>
      <c r="AR20" s="12">
        <f t="shared" si="18"/>
        <v>1</v>
      </c>
      <c r="AS20" s="12">
        <f t="shared" si="19"/>
        <v>1</v>
      </c>
      <c r="AT20" s="12">
        <f t="shared" si="22"/>
        <v>1</v>
      </c>
      <c r="AV20" s="12">
        <f t="shared" si="20"/>
        <v>1</v>
      </c>
      <c r="AW20" s="12">
        <f t="shared" si="21"/>
        <v>1</v>
      </c>
    </row>
    <row r="21" spans="1:49" x14ac:dyDescent="0.25">
      <c r="A21" s="9" t="s">
        <v>71</v>
      </c>
      <c r="B21" s="8">
        <f t="shared" si="16"/>
        <v>10</v>
      </c>
      <c r="C21" s="42">
        <f t="shared" si="0"/>
        <v>1</v>
      </c>
      <c r="D21" s="41" t="s">
        <v>130</v>
      </c>
      <c r="E21" s="8" t="s">
        <v>156</v>
      </c>
      <c r="F21" s="8" t="s">
        <v>132</v>
      </c>
      <c r="G21" s="8" t="s">
        <v>133</v>
      </c>
      <c r="H21" s="8" t="s">
        <v>134</v>
      </c>
      <c r="I21" s="8" t="s">
        <v>135</v>
      </c>
      <c r="J21" s="8" t="s">
        <v>149</v>
      </c>
      <c r="K21" s="8" t="s">
        <v>137</v>
      </c>
      <c r="L21" s="8" t="s">
        <v>154</v>
      </c>
      <c r="M21" s="8" t="s">
        <v>139</v>
      </c>
      <c r="N21" s="8" t="s">
        <v>140</v>
      </c>
      <c r="O21" s="8" t="s">
        <v>141</v>
      </c>
      <c r="P21" s="8" t="s">
        <v>142</v>
      </c>
      <c r="Q21" s="8" t="s">
        <v>143</v>
      </c>
      <c r="R21" s="8" t="s">
        <v>144</v>
      </c>
      <c r="S21" s="8" t="s">
        <v>158</v>
      </c>
      <c r="T21" s="8" t="s">
        <v>146</v>
      </c>
      <c r="U21" s="8" t="s">
        <v>147</v>
      </c>
      <c r="V21" s="8" t="s">
        <v>148</v>
      </c>
      <c r="X21" s="8" t="s">
        <v>141</v>
      </c>
      <c r="Y21" s="52" t="s">
        <v>142</v>
      </c>
      <c r="Z21" s="33"/>
      <c r="AB21" s="12">
        <f t="shared" si="1"/>
        <v>0</v>
      </c>
      <c r="AC21" s="12">
        <f t="shared" si="2"/>
        <v>0</v>
      </c>
      <c r="AD21" s="12">
        <f t="shared" si="3"/>
        <v>1</v>
      </c>
      <c r="AE21" s="12">
        <f t="shared" si="4"/>
        <v>0</v>
      </c>
      <c r="AF21" s="12">
        <f t="shared" si="5"/>
        <v>0</v>
      </c>
      <c r="AG21" s="12">
        <f t="shared" si="6"/>
        <v>1</v>
      </c>
      <c r="AH21" s="12">
        <f t="shared" si="7"/>
        <v>1</v>
      </c>
      <c r="AI21" s="12">
        <f t="shared" si="8"/>
        <v>0</v>
      </c>
      <c r="AJ21" s="12">
        <f t="shared" si="9"/>
        <v>1</v>
      </c>
      <c r="AK21" s="12">
        <f t="shared" si="10"/>
        <v>0</v>
      </c>
      <c r="AL21" s="12">
        <f t="shared" si="11"/>
        <v>1</v>
      </c>
      <c r="AM21" s="12">
        <f t="shared" si="12"/>
        <v>1</v>
      </c>
      <c r="AN21" s="12">
        <f t="shared" si="13"/>
        <v>0</v>
      </c>
      <c r="AO21" s="12">
        <f t="shared" si="14"/>
        <v>0</v>
      </c>
      <c r="AP21" s="12">
        <f t="shared" si="15"/>
        <v>1</v>
      </c>
      <c r="AQ21" s="12">
        <f t="shared" si="17"/>
        <v>0</v>
      </c>
      <c r="AR21" s="12">
        <f t="shared" si="18"/>
        <v>1</v>
      </c>
      <c r="AS21" s="12">
        <f t="shared" si="19"/>
        <v>1</v>
      </c>
      <c r="AT21" s="12">
        <f t="shared" si="22"/>
        <v>1</v>
      </c>
      <c r="AV21" s="12">
        <f t="shared" si="20"/>
        <v>1</v>
      </c>
      <c r="AW21" s="12" t="e">
        <f t="shared" si="21"/>
        <v>#N/A</v>
      </c>
    </row>
    <row r="22" spans="1:49" x14ac:dyDescent="0.25">
      <c r="A22" s="9" t="s">
        <v>72</v>
      </c>
      <c r="B22" s="8">
        <f t="shared" si="16"/>
        <v>12</v>
      </c>
      <c r="C22" s="42">
        <f t="shared" si="0"/>
        <v>2</v>
      </c>
      <c r="D22" s="41" t="s">
        <v>159</v>
      </c>
      <c r="E22" s="8" t="s">
        <v>156</v>
      </c>
      <c r="F22" s="8" t="s">
        <v>132</v>
      </c>
      <c r="G22" s="8" t="s">
        <v>133</v>
      </c>
      <c r="H22" s="8" t="s">
        <v>134</v>
      </c>
      <c r="I22" s="8" t="s">
        <v>135</v>
      </c>
      <c r="J22" s="8" t="s">
        <v>149</v>
      </c>
      <c r="K22" s="8" t="s">
        <v>163</v>
      </c>
      <c r="L22" s="8" t="s">
        <v>154</v>
      </c>
      <c r="M22" s="8" t="s">
        <v>152</v>
      </c>
      <c r="N22" s="8" t="s">
        <v>140</v>
      </c>
      <c r="O22" s="8" t="s">
        <v>160</v>
      </c>
      <c r="P22" s="8" t="s">
        <v>161</v>
      </c>
      <c r="Q22" s="8" t="s">
        <v>155</v>
      </c>
      <c r="R22" s="8" t="s">
        <v>153</v>
      </c>
      <c r="S22" s="8" t="s">
        <v>145</v>
      </c>
      <c r="T22" s="8" t="s">
        <v>146</v>
      </c>
      <c r="U22" s="8" t="s">
        <v>164</v>
      </c>
      <c r="V22" s="8" t="s">
        <v>165</v>
      </c>
      <c r="X22" s="8" t="s">
        <v>154</v>
      </c>
      <c r="Y22" s="8" t="s">
        <v>145</v>
      </c>
      <c r="Z22" s="33"/>
      <c r="AB22" s="12">
        <f t="shared" si="1"/>
        <v>1</v>
      </c>
      <c r="AC22" s="12">
        <f t="shared" si="2"/>
        <v>0</v>
      </c>
      <c r="AD22" s="12">
        <f t="shared" si="3"/>
        <v>1</v>
      </c>
      <c r="AE22" s="12">
        <f t="shared" si="4"/>
        <v>0</v>
      </c>
      <c r="AF22" s="12">
        <f t="shared" si="5"/>
        <v>0</v>
      </c>
      <c r="AG22" s="12">
        <f t="shared" si="6"/>
        <v>1</v>
      </c>
      <c r="AH22" s="12">
        <f t="shared" si="7"/>
        <v>1</v>
      </c>
      <c r="AI22" s="12">
        <f t="shared" si="8"/>
        <v>1</v>
      </c>
      <c r="AJ22" s="12">
        <f t="shared" si="9"/>
        <v>1</v>
      </c>
      <c r="AK22" s="12">
        <f t="shared" si="10"/>
        <v>1</v>
      </c>
      <c r="AL22" s="12">
        <f t="shared" si="11"/>
        <v>1</v>
      </c>
      <c r="AM22" s="12">
        <f t="shared" si="12"/>
        <v>0</v>
      </c>
      <c r="AN22" s="12">
        <f t="shared" si="13"/>
        <v>1</v>
      </c>
      <c r="AO22" s="12">
        <f t="shared" si="14"/>
        <v>1</v>
      </c>
      <c r="AP22" s="12">
        <f t="shared" si="15"/>
        <v>0</v>
      </c>
      <c r="AQ22" s="12">
        <f t="shared" si="17"/>
        <v>1</v>
      </c>
      <c r="AR22" s="12">
        <f t="shared" si="18"/>
        <v>1</v>
      </c>
      <c r="AS22" s="12">
        <f t="shared" si="19"/>
        <v>0</v>
      </c>
      <c r="AT22" s="12">
        <f t="shared" si="22"/>
        <v>0</v>
      </c>
      <c r="AV22" s="12">
        <f t="shared" si="20"/>
        <v>1</v>
      </c>
      <c r="AW22" s="12">
        <f t="shared" si="21"/>
        <v>1</v>
      </c>
    </row>
    <row r="23" spans="1:49" x14ac:dyDescent="0.25">
      <c r="A23" s="9" t="s">
        <v>73</v>
      </c>
      <c r="B23" s="8">
        <f t="shared" si="16"/>
        <v>16</v>
      </c>
      <c r="C23" s="42">
        <f t="shared" si="0"/>
        <v>2</v>
      </c>
      <c r="D23" s="41" t="s">
        <v>159</v>
      </c>
      <c r="E23" s="8" t="s">
        <v>131</v>
      </c>
      <c r="F23" s="8" t="s">
        <v>132</v>
      </c>
      <c r="G23" s="8" t="s">
        <v>150</v>
      </c>
      <c r="H23" s="8" t="s">
        <v>167</v>
      </c>
      <c r="I23" s="8" t="s">
        <v>135</v>
      </c>
      <c r="J23" s="8" t="s">
        <v>136</v>
      </c>
      <c r="K23" s="8" t="s">
        <v>137</v>
      </c>
      <c r="L23" s="8" t="s">
        <v>154</v>
      </c>
      <c r="M23" s="8" t="s">
        <v>152</v>
      </c>
      <c r="N23" s="8" t="s">
        <v>140</v>
      </c>
      <c r="O23" s="8" t="s">
        <v>160</v>
      </c>
      <c r="P23" s="8" t="s">
        <v>161</v>
      </c>
      <c r="Q23" s="8" t="s">
        <v>155</v>
      </c>
      <c r="R23" s="8" t="s">
        <v>144</v>
      </c>
      <c r="S23" s="8" t="s">
        <v>145</v>
      </c>
      <c r="T23" s="8" t="s">
        <v>146</v>
      </c>
      <c r="U23" s="8" t="s">
        <v>147</v>
      </c>
      <c r="V23" s="8" t="s">
        <v>148</v>
      </c>
      <c r="X23" s="8" t="s">
        <v>132</v>
      </c>
      <c r="Y23" s="8" t="s">
        <v>145</v>
      </c>
      <c r="Z23" s="33"/>
      <c r="AB23" s="12">
        <f t="shared" si="1"/>
        <v>1</v>
      </c>
      <c r="AC23" s="12">
        <f t="shared" si="2"/>
        <v>1</v>
      </c>
      <c r="AD23" s="12">
        <f t="shared" si="3"/>
        <v>1</v>
      </c>
      <c r="AE23" s="12">
        <f t="shared" si="4"/>
        <v>1</v>
      </c>
      <c r="AF23" s="12">
        <f t="shared" si="5"/>
        <v>1</v>
      </c>
      <c r="AG23" s="12">
        <f t="shared" si="6"/>
        <v>1</v>
      </c>
      <c r="AH23" s="12">
        <f t="shared" si="7"/>
        <v>0</v>
      </c>
      <c r="AI23" s="12">
        <f t="shared" si="8"/>
        <v>0</v>
      </c>
      <c r="AJ23" s="12">
        <f t="shared" si="9"/>
        <v>1</v>
      </c>
      <c r="AK23" s="12">
        <f t="shared" si="10"/>
        <v>1</v>
      </c>
      <c r="AL23" s="12">
        <f t="shared" si="11"/>
        <v>1</v>
      </c>
      <c r="AM23" s="12">
        <f t="shared" si="12"/>
        <v>0</v>
      </c>
      <c r="AN23" s="12">
        <f t="shared" si="13"/>
        <v>1</v>
      </c>
      <c r="AO23" s="12">
        <f t="shared" si="14"/>
        <v>1</v>
      </c>
      <c r="AP23" s="12">
        <f t="shared" si="15"/>
        <v>1</v>
      </c>
      <c r="AQ23" s="12">
        <f t="shared" si="17"/>
        <v>1</v>
      </c>
      <c r="AR23" s="12">
        <f t="shared" si="18"/>
        <v>1</v>
      </c>
      <c r="AS23" s="12">
        <f t="shared" si="19"/>
        <v>1</v>
      </c>
      <c r="AT23" s="12">
        <f t="shared" si="22"/>
        <v>1</v>
      </c>
      <c r="AV23" s="12">
        <f t="shared" si="20"/>
        <v>1</v>
      </c>
      <c r="AW23" s="12">
        <f t="shared" si="21"/>
        <v>1</v>
      </c>
    </row>
    <row r="24" spans="1:49" x14ac:dyDescent="0.25">
      <c r="A24" s="9" t="s">
        <v>74</v>
      </c>
      <c r="B24" s="8">
        <f t="shared" si="16"/>
        <v>12</v>
      </c>
      <c r="C24" s="42">
        <f t="shared" si="0"/>
        <v>0</v>
      </c>
      <c r="D24" s="41" t="s">
        <v>130</v>
      </c>
      <c r="E24" s="8" t="s">
        <v>131</v>
      </c>
      <c r="F24" s="8" t="s">
        <v>132</v>
      </c>
      <c r="G24" s="8" t="s">
        <v>133</v>
      </c>
      <c r="H24" s="8" t="s">
        <v>134</v>
      </c>
      <c r="I24" s="8" t="s">
        <v>135</v>
      </c>
      <c r="J24" s="8" t="s">
        <v>149</v>
      </c>
      <c r="K24" s="8" t="s">
        <v>137</v>
      </c>
      <c r="L24" s="8" t="s">
        <v>138</v>
      </c>
      <c r="M24" s="8" t="s">
        <v>152</v>
      </c>
      <c r="N24" s="8" t="s">
        <v>140</v>
      </c>
      <c r="O24" s="8" t="s">
        <v>141</v>
      </c>
      <c r="P24" s="8" t="s">
        <v>142</v>
      </c>
      <c r="Q24" s="8" t="s">
        <v>143</v>
      </c>
      <c r="R24" s="8" t="s">
        <v>144</v>
      </c>
      <c r="S24" s="8" t="s">
        <v>145</v>
      </c>
      <c r="T24" s="8" t="s">
        <v>146</v>
      </c>
      <c r="U24" s="8" t="s">
        <v>147</v>
      </c>
      <c r="V24" s="8" t="s">
        <v>148</v>
      </c>
      <c r="X24" s="52" t="s">
        <v>139</v>
      </c>
      <c r="Y24" s="52" t="s">
        <v>156</v>
      </c>
      <c r="Z24" s="33"/>
      <c r="AB24" s="12">
        <f t="shared" si="1"/>
        <v>0</v>
      </c>
      <c r="AC24" s="12">
        <f t="shared" si="2"/>
        <v>1</v>
      </c>
      <c r="AD24" s="12">
        <f t="shared" si="3"/>
        <v>1</v>
      </c>
      <c r="AE24" s="12">
        <f t="shared" si="4"/>
        <v>0</v>
      </c>
      <c r="AF24" s="12">
        <f t="shared" si="5"/>
        <v>0</v>
      </c>
      <c r="AG24" s="12">
        <f t="shared" si="6"/>
        <v>1</v>
      </c>
      <c r="AH24" s="12">
        <f t="shared" si="7"/>
        <v>1</v>
      </c>
      <c r="AI24" s="12">
        <f t="shared" si="8"/>
        <v>0</v>
      </c>
      <c r="AJ24" s="12">
        <f t="shared" si="9"/>
        <v>0</v>
      </c>
      <c r="AK24" s="12">
        <f t="shared" si="10"/>
        <v>1</v>
      </c>
      <c r="AL24" s="12">
        <f t="shared" si="11"/>
        <v>1</v>
      </c>
      <c r="AM24" s="12">
        <f t="shared" si="12"/>
        <v>1</v>
      </c>
      <c r="AN24" s="12">
        <f t="shared" si="13"/>
        <v>0</v>
      </c>
      <c r="AO24" s="12">
        <f t="shared" si="14"/>
        <v>0</v>
      </c>
      <c r="AP24" s="12">
        <f t="shared" si="15"/>
        <v>1</v>
      </c>
      <c r="AQ24" s="12">
        <f t="shared" si="17"/>
        <v>1</v>
      </c>
      <c r="AR24" s="12">
        <f t="shared" si="18"/>
        <v>1</v>
      </c>
      <c r="AS24" s="12">
        <f t="shared" si="19"/>
        <v>1</v>
      </c>
      <c r="AT24" s="12">
        <f t="shared" si="22"/>
        <v>1</v>
      </c>
      <c r="AV24" s="12" t="e">
        <f t="shared" si="20"/>
        <v>#N/A</v>
      </c>
      <c r="AW24" s="12" t="e">
        <f t="shared" si="21"/>
        <v>#N/A</v>
      </c>
    </row>
    <row r="25" spans="1:49" x14ac:dyDescent="0.25">
      <c r="A25" s="9" t="s">
        <v>75</v>
      </c>
      <c r="B25" s="8">
        <f t="shared" si="16"/>
        <v>14</v>
      </c>
      <c r="C25" s="42">
        <f t="shared" si="0"/>
        <v>2</v>
      </c>
      <c r="D25" s="41" t="s">
        <v>159</v>
      </c>
      <c r="E25" s="8" t="s">
        <v>131</v>
      </c>
      <c r="F25" s="8" t="s">
        <v>132</v>
      </c>
      <c r="G25" s="8" t="s">
        <v>133</v>
      </c>
      <c r="H25" s="8" t="s">
        <v>134</v>
      </c>
      <c r="I25" s="8" t="s">
        <v>135</v>
      </c>
      <c r="J25" s="8" t="s">
        <v>149</v>
      </c>
      <c r="K25" s="8" t="s">
        <v>163</v>
      </c>
      <c r="L25" s="8" t="s">
        <v>138</v>
      </c>
      <c r="M25" s="8" t="s">
        <v>139</v>
      </c>
      <c r="N25" s="8" t="s">
        <v>140</v>
      </c>
      <c r="O25" s="8" t="s">
        <v>160</v>
      </c>
      <c r="P25" s="8" t="s">
        <v>161</v>
      </c>
      <c r="Q25" s="8" t="s">
        <v>155</v>
      </c>
      <c r="R25" s="8" t="s">
        <v>144</v>
      </c>
      <c r="S25" s="8" t="s">
        <v>145</v>
      </c>
      <c r="T25" s="8" t="s">
        <v>146</v>
      </c>
      <c r="U25" s="8" t="s">
        <v>147</v>
      </c>
      <c r="V25" s="8" t="s">
        <v>148</v>
      </c>
      <c r="X25" s="8" t="s">
        <v>132</v>
      </c>
      <c r="Y25" s="8" t="s">
        <v>140</v>
      </c>
      <c r="Z25" s="33"/>
      <c r="AB25" s="12">
        <f t="shared" si="1"/>
        <v>1</v>
      </c>
      <c r="AC25" s="12">
        <f t="shared" si="2"/>
        <v>1</v>
      </c>
      <c r="AD25" s="12">
        <f t="shared" si="3"/>
        <v>1</v>
      </c>
      <c r="AE25" s="12">
        <f t="shared" si="4"/>
        <v>0</v>
      </c>
      <c r="AF25" s="12">
        <f t="shared" si="5"/>
        <v>0</v>
      </c>
      <c r="AG25" s="12">
        <f t="shared" si="6"/>
        <v>1</v>
      </c>
      <c r="AH25" s="12">
        <f t="shared" si="7"/>
        <v>1</v>
      </c>
      <c r="AI25" s="12">
        <f t="shared" si="8"/>
        <v>1</v>
      </c>
      <c r="AJ25" s="12">
        <f t="shared" si="9"/>
        <v>0</v>
      </c>
      <c r="AK25" s="12">
        <f t="shared" si="10"/>
        <v>0</v>
      </c>
      <c r="AL25" s="12">
        <f t="shared" si="11"/>
        <v>1</v>
      </c>
      <c r="AM25" s="12">
        <f t="shared" si="12"/>
        <v>0</v>
      </c>
      <c r="AN25" s="12">
        <f t="shared" si="13"/>
        <v>1</v>
      </c>
      <c r="AO25" s="12">
        <f t="shared" si="14"/>
        <v>1</v>
      </c>
      <c r="AP25" s="12">
        <f t="shared" si="15"/>
        <v>1</v>
      </c>
      <c r="AQ25" s="12">
        <f t="shared" si="17"/>
        <v>1</v>
      </c>
      <c r="AR25" s="12">
        <f t="shared" si="18"/>
        <v>1</v>
      </c>
      <c r="AS25" s="12">
        <f t="shared" si="19"/>
        <v>1</v>
      </c>
      <c r="AT25" s="12">
        <f t="shared" si="22"/>
        <v>1</v>
      </c>
      <c r="AV25" s="12">
        <f t="shared" si="20"/>
        <v>1</v>
      </c>
      <c r="AW25" s="12">
        <f t="shared" si="21"/>
        <v>1</v>
      </c>
    </row>
    <row r="26" spans="1:49" ht="15.75" thickBot="1" x14ac:dyDescent="0.3">
      <c r="A26" s="43" t="s">
        <v>98</v>
      </c>
      <c r="B26" s="44">
        <f t="shared" si="16"/>
        <v>11</v>
      </c>
      <c r="C26" s="45">
        <f t="shared" si="0"/>
        <v>1</v>
      </c>
      <c r="D26" s="41" t="s">
        <v>130</v>
      </c>
      <c r="E26" s="8" t="s">
        <v>131</v>
      </c>
      <c r="F26" s="8" t="s">
        <v>132</v>
      </c>
      <c r="G26" s="8" t="s">
        <v>133</v>
      </c>
      <c r="H26" s="8" t="s">
        <v>134</v>
      </c>
      <c r="I26" s="8" t="s">
        <v>135</v>
      </c>
      <c r="J26" s="8" t="s">
        <v>149</v>
      </c>
      <c r="K26" s="8" t="s">
        <v>137</v>
      </c>
      <c r="L26" s="8" t="s">
        <v>138</v>
      </c>
      <c r="M26" s="8" t="s">
        <v>139</v>
      </c>
      <c r="N26" s="8" t="s">
        <v>140</v>
      </c>
      <c r="O26" s="8" t="s">
        <v>141</v>
      </c>
      <c r="P26" s="8" t="s">
        <v>142</v>
      </c>
      <c r="Q26" s="8" t="s">
        <v>143</v>
      </c>
      <c r="R26" s="8" t="s">
        <v>144</v>
      </c>
      <c r="S26" s="8" t="s">
        <v>145</v>
      </c>
      <c r="T26" s="8" t="s">
        <v>146</v>
      </c>
      <c r="U26" s="8" t="s">
        <v>147</v>
      </c>
      <c r="V26" s="8" t="s">
        <v>148</v>
      </c>
      <c r="X26" s="8" t="s">
        <v>132</v>
      </c>
      <c r="Y26" s="52" t="s">
        <v>142</v>
      </c>
      <c r="Z26" s="33"/>
      <c r="AB26" s="12">
        <f t="shared" si="1"/>
        <v>0</v>
      </c>
      <c r="AC26" s="12">
        <f t="shared" si="2"/>
        <v>1</v>
      </c>
      <c r="AD26" s="12">
        <f t="shared" si="3"/>
        <v>1</v>
      </c>
      <c r="AE26" s="12">
        <f t="shared" si="4"/>
        <v>0</v>
      </c>
      <c r="AF26" s="12">
        <f t="shared" si="5"/>
        <v>0</v>
      </c>
      <c r="AG26" s="12">
        <f t="shared" si="6"/>
        <v>1</v>
      </c>
      <c r="AH26" s="12">
        <f t="shared" si="7"/>
        <v>1</v>
      </c>
      <c r="AI26" s="12">
        <f t="shared" si="8"/>
        <v>0</v>
      </c>
      <c r="AJ26" s="12">
        <f t="shared" si="9"/>
        <v>0</v>
      </c>
      <c r="AK26" s="12">
        <f t="shared" si="10"/>
        <v>0</v>
      </c>
      <c r="AL26" s="12">
        <f t="shared" si="11"/>
        <v>1</v>
      </c>
      <c r="AM26" s="12">
        <f t="shared" si="12"/>
        <v>1</v>
      </c>
      <c r="AN26" s="12">
        <f t="shared" si="13"/>
        <v>0</v>
      </c>
      <c r="AO26" s="12">
        <f t="shared" si="14"/>
        <v>0</v>
      </c>
      <c r="AP26" s="12">
        <f t="shared" si="15"/>
        <v>1</v>
      </c>
      <c r="AQ26" s="12">
        <f t="shared" si="17"/>
        <v>1</v>
      </c>
      <c r="AR26" s="12">
        <f t="shared" si="18"/>
        <v>1</v>
      </c>
      <c r="AS26" s="12">
        <f t="shared" si="19"/>
        <v>1</v>
      </c>
      <c r="AT26" s="12">
        <f t="shared" si="22"/>
        <v>1</v>
      </c>
      <c r="AV26" s="12">
        <f t="shared" si="20"/>
        <v>1</v>
      </c>
      <c r="AW26" s="12" t="e">
        <f t="shared" si="21"/>
        <v>#N/A</v>
      </c>
    </row>
    <row r="27" spans="1:49" x14ac:dyDescent="0.25">
      <c r="A27" s="36" t="s">
        <v>99</v>
      </c>
    </row>
    <row r="28" spans="1:49" x14ac:dyDescent="0.25">
      <c r="A28" s="35"/>
      <c r="D28" s="8" t="s">
        <v>159</v>
      </c>
      <c r="E28" s="8" t="s">
        <v>131</v>
      </c>
      <c r="F28" s="8" t="s">
        <v>132</v>
      </c>
      <c r="G28" s="8" t="s">
        <v>150</v>
      </c>
      <c r="H28" s="8" t="s">
        <v>167</v>
      </c>
      <c r="I28" s="8" t="s">
        <v>135</v>
      </c>
      <c r="J28" s="8" t="s">
        <v>149</v>
      </c>
      <c r="K28" s="8" t="s">
        <v>163</v>
      </c>
      <c r="L28" s="8" t="s">
        <v>154</v>
      </c>
      <c r="M28" s="8" t="s">
        <v>152</v>
      </c>
      <c r="N28" s="8" t="s">
        <v>140</v>
      </c>
      <c r="O28" s="8" t="s">
        <v>141</v>
      </c>
      <c r="P28" s="8" t="s">
        <v>161</v>
      </c>
      <c r="Q28" s="8" t="s">
        <v>155</v>
      </c>
      <c r="R28" s="56" t="s">
        <v>144</v>
      </c>
      <c r="S28" s="8" t="s">
        <v>145</v>
      </c>
      <c r="T28" s="8" t="s">
        <v>146</v>
      </c>
      <c r="U28" s="8" t="s">
        <v>147</v>
      </c>
      <c r="V28" s="8" t="s">
        <v>148</v>
      </c>
    </row>
    <row r="29" spans="1:49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</row>
  </sheetData>
  <sortState xmlns:xlrd2="http://schemas.microsoft.com/office/spreadsheetml/2017/richdata2" ref="A30:B52">
    <sortCondition descending="1" ref="B30:B52"/>
  </sortState>
  <conditionalFormatting sqref="D3:D26">
    <cfRule type="cellIs" dxfId="269" priority="1771" operator="notEqual">
      <formula>$D$28</formula>
    </cfRule>
  </conditionalFormatting>
  <conditionalFormatting sqref="E3:E26">
    <cfRule type="cellIs" dxfId="268" priority="1773" operator="notEqual">
      <formula>$E$28</formula>
    </cfRule>
  </conditionalFormatting>
  <conditionalFormatting sqref="F3:F26">
    <cfRule type="cellIs" dxfId="267" priority="1777" operator="notEqual">
      <formula>$F$28</formula>
    </cfRule>
  </conditionalFormatting>
  <conditionalFormatting sqref="G3:G26">
    <cfRule type="cellIs" dxfId="266" priority="1779" operator="notEqual">
      <formula>$G$28</formula>
    </cfRule>
  </conditionalFormatting>
  <conditionalFormatting sqref="H3:H26">
    <cfRule type="cellIs" dxfId="265" priority="1781" operator="notEqual">
      <formula>$H$28</formula>
    </cfRule>
  </conditionalFormatting>
  <conditionalFormatting sqref="I3:I26">
    <cfRule type="cellIs" dxfId="264" priority="1783" operator="notEqual">
      <formula>$I$28</formula>
    </cfRule>
  </conditionalFormatting>
  <conditionalFormatting sqref="J3:J26">
    <cfRule type="cellIs" dxfId="263" priority="1785" operator="notEqual">
      <formula>$J$28</formula>
    </cfRule>
  </conditionalFormatting>
  <conditionalFormatting sqref="K3:K26">
    <cfRule type="cellIs" dxfId="262" priority="1787" operator="notEqual">
      <formula>$K$28</formula>
    </cfRule>
  </conditionalFormatting>
  <conditionalFormatting sqref="L3:L26">
    <cfRule type="cellIs" dxfId="261" priority="1789" operator="notEqual">
      <formula>$L$28</formula>
    </cfRule>
  </conditionalFormatting>
  <conditionalFormatting sqref="M3:M26">
    <cfRule type="cellIs" dxfId="260" priority="1791" operator="notEqual">
      <formula>$M$28</formula>
    </cfRule>
  </conditionalFormatting>
  <conditionalFormatting sqref="N3:N26">
    <cfRule type="cellIs" dxfId="259" priority="1793" operator="notEqual">
      <formula>$N$28</formula>
    </cfRule>
  </conditionalFormatting>
  <conditionalFormatting sqref="O3:O26">
    <cfRule type="cellIs" dxfId="258" priority="1795" operator="notEqual">
      <formula>$O$28</formula>
    </cfRule>
  </conditionalFormatting>
  <conditionalFormatting sqref="P3:P26">
    <cfRule type="cellIs" dxfId="257" priority="1797" operator="notEqual">
      <formula>$P$28</formula>
    </cfRule>
  </conditionalFormatting>
  <conditionalFormatting sqref="Q3:Q26">
    <cfRule type="cellIs" dxfId="256" priority="1799" operator="notEqual">
      <formula>$Q$28</formula>
    </cfRule>
  </conditionalFormatting>
  <conditionalFormatting sqref="R3:R26">
    <cfRule type="cellIs" dxfId="255" priority="1801" operator="notEqual">
      <formula>$R$28</formula>
    </cfRule>
  </conditionalFormatting>
  <conditionalFormatting sqref="S3:S26">
    <cfRule type="cellIs" dxfId="254" priority="4" operator="notEqual">
      <formula>$S$28</formula>
    </cfRule>
  </conditionalFormatting>
  <conditionalFormatting sqref="T3:T26">
    <cfRule type="cellIs" dxfId="253" priority="3" operator="notEqual">
      <formula>$T$28</formula>
    </cfRule>
  </conditionalFormatting>
  <conditionalFormatting sqref="U3:U26">
    <cfRule type="cellIs" dxfId="252" priority="2" operator="notEqual">
      <formula>$U$28</formula>
    </cfRule>
  </conditionalFormatting>
  <conditionalFormatting sqref="V3:V26">
    <cfRule type="cellIs" dxfId="251" priority="1" operator="notEqual">
      <formula>$V$28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5" width="10.28515625" style="12" bestFit="1" customWidth="1"/>
    <col min="6" max="6" width="12" style="12" bestFit="1" customWidth="1"/>
    <col min="7" max="7" width="10.85546875" style="12" bestFit="1" customWidth="1"/>
    <col min="8" max="8" width="9.42578125" style="12" bestFit="1" customWidth="1"/>
    <col min="9" max="9" width="10.42578125" style="12" bestFit="1" customWidth="1"/>
    <col min="10" max="10" width="11" style="12" bestFit="1" customWidth="1"/>
    <col min="11" max="11" width="10.28515625" style="12" bestFit="1" customWidth="1"/>
    <col min="12" max="12" width="11.7109375" style="12" bestFit="1" customWidth="1"/>
    <col min="13" max="14" width="9.42578125" style="12" bestFit="1" customWidth="1"/>
    <col min="15" max="16" width="8.42578125" style="12" bestFit="1" customWidth="1"/>
    <col min="17" max="17" width="10.42578125" style="12" bestFit="1" customWidth="1"/>
    <col min="18" max="18" width="11.85546875" style="12" bestFit="1" customWidth="1"/>
    <col min="19" max="19" width="8.85546875" style="12" bestFit="1" customWidth="1"/>
    <col min="20" max="20" width="10.28515625" style="12" bestFit="1" customWidth="1"/>
    <col min="21" max="21" width="11.85546875" style="12" bestFit="1" customWidth="1"/>
    <col min="22" max="22" width="2.7109375" style="12" customWidth="1"/>
    <col min="23" max="24" width="11.85546875" style="12" bestFit="1" customWidth="1"/>
    <col min="25" max="25" width="2.7109375" style="12" customWidth="1"/>
    <col min="26" max="40" width="2" style="12" bestFit="1" customWidth="1"/>
    <col min="41" max="43" width="2" style="12" customWidth="1"/>
    <col min="44" max="44" width="2.7109375" style="12" customWidth="1"/>
    <col min="45" max="46" width="5.42578125" style="12" bestFit="1" customWidth="1"/>
    <col min="47" max="16384" width="8.85546875" style="18"/>
  </cols>
  <sheetData>
    <row r="1" spans="1:46" ht="15.75" x14ac:dyDescent="0.25">
      <c r="A1" s="37" t="s">
        <v>175</v>
      </c>
      <c r="B1" s="38"/>
    </row>
    <row r="2" spans="1:46" ht="15.75" thickBot="1" x14ac:dyDescent="0.3">
      <c r="A2" s="26"/>
      <c r="B2" s="26" t="s">
        <v>0</v>
      </c>
      <c r="C2" s="26" t="s">
        <v>1</v>
      </c>
      <c r="W2" s="26" t="s">
        <v>1</v>
      </c>
    </row>
    <row r="3" spans="1:46" x14ac:dyDescent="0.25">
      <c r="A3" s="34" t="s">
        <v>53</v>
      </c>
      <c r="B3" s="39">
        <f t="shared" ref="B3:B26" si="0">SUM(Z3:AQ3)</f>
        <v>6</v>
      </c>
      <c r="C3" s="40">
        <f t="shared" ref="C3:C26" si="1">COUNT(AS3:AT3)</f>
        <v>1</v>
      </c>
      <c r="D3" s="41" t="s">
        <v>176</v>
      </c>
      <c r="E3" s="8" t="s">
        <v>177</v>
      </c>
      <c r="F3" s="8" t="s">
        <v>178</v>
      </c>
      <c r="G3" s="8" t="s">
        <v>179</v>
      </c>
      <c r="H3" s="8" t="s">
        <v>157</v>
      </c>
      <c r="I3" s="8" t="s">
        <v>180</v>
      </c>
      <c r="J3" s="8" t="s">
        <v>181</v>
      </c>
      <c r="K3" s="8" t="s">
        <v>182</v>
      </c>
      <c r="L3" s="8" t="s">
        <v>183</v>
      </c>
      <c r="M3" s="8" t="s">
        <v>154</v>
      </c>
      <c r="N3" s="8" t="s">
        <v>184</v>
      </c>
      <c r="O3" s="8" t="s">
        <v>185</v>
      </c>
      <c r="P3" s="8" t="s">
        <v>186</v>
      </c>
      <c r="Q3" s="8" t="s">
        <v>187</v>
      </c>
      <c r="R3" s="8" t="s">
        <v>188</v>
      </c>
      <c r="S3" s="8" t="s">
        <v>189</v>
      </c>
      <c r="T3" s="8" t="s">
        <v>190</v>
      </c>
      <c r="U3" s="8" t="s">
        <v>191</v>
      </c>
      <c r="W3" s="8" t="s">
        <v>183</v>
      </c>
      <c r="X3" s="52" t="s">
        <v>191</v>
      </c>
      <c r="Z3" s="12">
        <f t="shared" ref="Z3:Z26" si="2">IF(D3=$D$28,1,0)</f>
        <v>0</v>
      </c>
      <c r="AA3" s="12">
        <f t="shared" ref="AA3:AA26" si="3">IF(E3=$E$28,1,0)</f>
        <v>0</v>
      </c>
      <c r="AB3" s="12">
        <f t="shared" ref="AB3:AB26" si="4">IF(F3=$F$28,1,0)</f>
        <v>1</v>
      </c>
      <c r="AC3" s="12">
        <f t="shared" ref="AC3:AC26" si="5">IF(G3=$G$28,1,0)</f>
        <v>0</v>
      </c>
      <c r="AD3" s="12">
        <f t="shared" ref="AD3:AD26" si="6">IF(H3=$H$28,1,0)</f>
        <v>1</v>
      </c>
      <c r="AE3" s="12">
        <f t="shared" ref="AE3:AE26" si="7">IF(I3=$I$28,1,0)</f>
        <v>1</v>
      </c>
      <c r="AF3" s="12">
        <f t="shared" ref="AF3:AF26" si="8">IF(J3=$J$28,1,0)</f>
        <v>0</v>
      </c>
      <c r="AG3" s="12">
        <f t="shared" ref="AG3:AG26" si="9">IF(K3=$K$28,1,0)</f>
        <v>0</v>
      </c>
      <c r="AH3" s="12">
        <f t="shared" ref="AH3:AH26" si="10">IF(L3=$L$28,1,0)</f>
        <v>1</v>
      </c>
      <c r="AI3" s="12">
        <f t="shared" ref="AI3:AI26" si="11">IF(M3=$M$28,1,0)</f>
        <v>0</v>
      </c>
      <c r="AJ3" s="12">
        <f t="shared" ref="AJ3:AJ26" si="12">IF(N3=$N$28,1,0)</f>
        <v>0</v>
      </c>
      <c r="AK3" s="12">
        <f t="shared" ref="AK3:AK26" si="13">IF(O3=$O$28,1,0)</f>
        <v>0</v>
      </c>
      <c r="AL3" s="12">
        <f t="shared" ref="AL3:AL26" si="14">IF(P3=$P$28,1,0)</f>
        <v>1</v>
      </c>
      <c r="AM3" s="12">
        <f t="shared" ref="AM3:AM26" si="15">IF(Q3=$Q$28,1,0)</f>
        <v>0</v>
      </c>
      <c r="AN3" s="12">
        <f t="shared" ref="AN3:AN26" si="16">IF(R3=$R$28,1,0)</f>
        <v>0</v>
      </c>
      <c r="AO3" s="12">
        <f t="shared" ref="AO3:AO26" si="17">IF(S3=$S$28,1,0)</f>
        <v>0</v>
      </c>
      <c r="AP3" s="12">
        <f t="shared" ref="AP3:AP26" si="18">IF(T3=$T$28,1,0)</f>
        <v>1</v>
      </c>
      <c r="AQ3" s="12">
        <f t="shared" ref="AQ3:AQ26" si="19">IF(U3=$U$28,1,0)</f>
        <v>0</v>
      </c>
      <c r="AS3" s="12">
        <f t="shared" ref="AS3:AS26" si="20">HLOOKUP(W3,$D$28:$U$29,2,FALSE)</f>
        <v>1</v>
      </c>
      <c r="AT3" s="12" t="e">
        <f t="shared" ref="AT3:AT26" si="21">HLOOKUP(X3,$D$28:$U$29,2,FALSE)</f>
        <v>#N/A</v>
      </c>
    </row>
    <row r="4" spans="1:46" x14ac:dyDescent="0.25">
      <c r="A4" s="9" t="s">
        <v>54</v>
      </c>
      <c r="B4" s="8">
        <f t="shared" si="0"/>
        <v>6</v>
      </c>
      <c r="C4" s="42">
        <f t="shared" si="1"/>
        <v>0</v>
      </c>
      <c r="D4" s="41" t="s">
        <v>176</v>
      </c>
      <c r="E4" s="8" t="s">
        <v>177</v>
      </c>
      <c r="F4" s="8" t="s">
        <v>178</v>
      </c>
      <c r="G4" s="8" t="s">
        <v>179</v>
      </c>
      <c r="H4" s="8" t="s">
        <v>192</v>
      </c>
      <c r="I4" s="8" t="s">
        <v>180</v>
      </c>
      <c r="J4" s="8" t="s">
        <v>181</v>
      </c>
      <c r="K4" s="8" t="s">
        <v>182</v>
      </c>
      <c r="L4" s="8" t="s">
        <v>183</v>
      </c>
      <c r="M4" s="8" t="s">
        <v>193</v>
      </c>
      <c r="N4" s="8" t="s">
        <v>184</v>
      </c>
      <c r="O4" s="8" t="s">
        <v>185</v>
      </c>
      <c r="P4" s="8" t="s">
        <v>186</v>
      </c>
      <c r="Q4" s="8" t="s">
        <v>187</v>
      </c>
      <c r="R4" s="8" t="s">
        <v>188</v>
      </c>
      <c r="S4" s="8" t="s">
        <v>189</v>
      </c>
      <c r="T4" s="8" t="s">
        <v>190</v>
      </c>
      <c r="U4" s="8" t="s">
        <v>191</v>
      </c>
      <c r="W4" s="52" t="s">
        <v>177</v>
      </c>
      <c r="X4" s="52" t="s">
        <v>192</v>
      </c>
      <c r="Z4" s="12">
        <f t="shared" si="2"/>
        <v>0</v>
      </c>
      <c r="AA4" s="12">
        <f t="shared" si="3"/>
        <v>0</v>
      </c>
      <c r="AB4" s="12">
        <f t="shared" si="4"/>
        <v>1</v>
      </c>
      <c r="AC4" s="12">
        <f t="shared" si="5"/>
        <v>0</v>
      </c>
      <c r="AD4" s="12">
        <f t="shared" si="6"/>
        <v>0</v>
      </c>
      <c r="AE4" s="12">
        <f t="shared" si="7"/>
        <v>1</v>
      </c>
      <c r="AF4" s="12">
        <f t="shared" si="8"/>
        <v>0</v>
      </c>
      <c r="AG4" s="12">
        <f t="shared" si="9"/>
        <v>0</v>
      </c>
      <c r="AH4" s="12">
        <f t="shared" si="10"/>
        <v>1</v>
      </c>
      <c r="AI4" s="12">
        <f t="shared" si="11"/>
        <v>1</v>
      </c>
      <c r="AJ4" s="12">
        <f t="shared" si="12"/>
        <v>0</v>
      </c>
      <c r="AK4" s="12">
        <f t="shared" si="13"/>
        <v>0</v>
      </c>
      <c r="AL4" s="12">
        <f t="shared" si="14"/>
        <v>1</v>
      </c>
      <c r="AM4" s="12">
        <f t="shared" si="15"/>
        <v>0</v>
      </c>
      <c r="AN4" s="12">
        <f t="shared" si="16"/>
        <v>0</v>
      </c>
      <c r="AO4" s="12">
        <f t="shared" si="17"/>
        <v>0</v>
      </c>
      <c r="AP4" s="12">
        <f t="shared" si="18"/>
        <v>1</v>
      </c>
      <c r="AQ4" s="12">
        <f t="shared" si="19"/>
        <v>0</v>
      </c>
      <c r="AS4" s="12" t="e">
        <f t="shared" si="20"/>
        <v>#N/A</v>
      </c>
      <c r="AT4" s="12" t="e">
        <f t="shared" si="21"/>
        <v>#N/A</v>
      </c>
    </row>
    <row r="5" spans="1:46" x14ac:dyDescent="0.25">
      <c r="A5" s="9" t="s">
        <v>55</v>
      </c>
      <c r="B5" s="8">
        <f t="shared" si="0"/>
        <v>5</v>
      </c>
      <c r="C5" s="42">
        <f t="shared" si="1"/>
        <v>0</v>
      </c>
      <c r="D5" s="41" t="s">
        <v>176</v>
      </c>
      <c r="E5" s="8" t="s">
        <v>177</v>
      </c>
      <c r="F5" s="8" t="s">
        <v>178</v>
      </c>
      <c r="G5" s="8" t="s">
        <v>179</v>
      </c>
      <c r="H5" s="8" t="s">
        <v>192</v>
      </c>
      <c r="I5" s="8" t="s">
        <v>180</v>
      </c>
      <c r="J5" s="8" t="s">
        <v>181</v>
      </c>
      <c r="K5" s="8" t="s">
        <v>182</v>
      </c>
      <c r="L5" s="8" t="s">
        <v>183</v>
      </c>
      <c r="M5" s="8" t="s">
        <v>154</v>
      </c>
      <c r="N5" s="8" t="s">
        <v>184</v>
      </c>
      <c r="O5" s="8" t="s">
        <v>185</v>
      </c>
      <c r="P5" s="8" t="s">
        <v>194</v>
      </c>
      <c r="Q5" s="8" t="s">
        <v>187</v>
      </c>
      <c r="R5" s="8" t="s">
        <v>188</v>
      </c>
      <c r="S5" s="8" t="s">
        <v>195</v>
      </c>
      <c r="T5" s="8" t="s">
        <v>190</v>
      </c>
      <c r="U5" s="8" t="s">
        <v>191</v>
      </c>
      <c r="W5" s="52" t="s">
        <v>191</v>
      </c>
      <c r="X5" s="52" t="s">
        <v>176</v>
      </c>
      <c r="Z5" s="12">
        <f t="shared" si="2"/>
        <v>0</v>
      </c>
      <c r="AA5" s="12">
        <f t="shared" si="3"/>
        <v>0</v>
      </c>
      <c r="AB5" s="12">
        <f t="shared" si="4"/>
        <v>1</v>
      </c>
      <c r="AC5" s="12">
        <f t="shared" si="5"/>
        <v>0</v>
      </c>
      <c r="AD5" s="12">
        <f t="shared" si="6"/>
        <v>0</v>
      </c>
      <c r="AE5" s="12">
        <f t="shared" si="7"/>
        <v>1</v>
      </c>
      <c r="AF5" s="12">
        <f t="shared" si="8"/>
        <v>0</v>
      </c>
      <c r="AG5" s="12">
        <f t="shared" si="9"/>
        <v>0</v>
      </c>
      <c r="AH5" s="12">
        <f t="shared" si="10"/>
        <v>1</v>
      </c>
      <c r="AI5" s="12">
        <f t="shared" si="11"/>
        <v>0</v>
      </c>
      <c r="AJ5" s="12">
        <f t="shared" si="12"/>
        <v>0</v>
      </c>
      <c r="AK5" s="12">
        <f t="shared" si="13"/>
        <v>0</v>
      </c>
      <c r="AL5" s="12">
        <f t="shared" si="14"/>
        <v>0</v>
      </c>
      <c r="AM5" s="12">
        <f t="shared" si="15"/>
        <v>0</v>
      </c>
      <c r="AN5" s="12">
        <f t="shared" si="16"/>
        <v>0</v>
      </c>
      <c r="AO5" s="12">
        <f t="shared" si="17"/>
        <v>1</v>
      </c>
      <c r="AP5" s="12">
        <f t="shared" si="18"/>
        <v>1</v>
      </c>
      <c r="AQ5" s="12">
        <f t="shared" si="19"/>
        <v>0</v>
      </c>
      <c r="AS5" s="12" t="e">
        <f t="shared" si="20"/>
        <v>#N/A</v>
      </c>
      <c r="AT5" s="12" t="e">
        <f t="shared" si="21"/>
        <v>#N/A</v>
      </c>
    </row>
    <row r="6" spans="1:46" x14ac:dyDescent="0.25">
      <c r="A6" s="9" t="s">
        <v>56</v>
      </c>
      <c r="B6" s="8">
        <f t="shared" si="0"/>
        <v>9</v>
      </c>
      <c r="C6" s="42">
        <f t="shared" si="1"/>
        <v>1</v>
      </c>
      <c r="D6" s="41" t="s">
        <v>176</v>
      </c>
      <c r="E6" s="8" t="s">
        <v>177</v>
      </c>
      <c r="F6" s="8" t="s">
        <v>178</v>
      </c>
      <c r="G6" s="8" t="s">
        <v>164</v>
      </c>
      <c r="H6" s="8" t="s">
        <v>157</v>
      </c>
      <c r="I6" s="8" t="s">
        <v>180</v>
      </c>
      <c r="J6" s="8" t="s">
        <v>118</v>
      </c>
      <c r="K6" s="8" t="s">
        <v>182</v>
      </c>
      <c r="L6" s="8" t="s">
        <v>183</v>
      </c>
      <c r="M6" s="8" t="s">
        <v>154</v>
      </c>
      <c r="N6" s="8" t="s">
        <v>100</v>
      </c>
      <c r="O6" s="8" t="s">
        <v>185</v>
      </c>
      <c r="P6" s="8" t="s">
        <v>194</v>
      </c>
      <c r="Q6" s="8" t="s">
        <v>187</v>
      </c>
      <c r="R6" s="8" t="s">
        <v>188</v>
      </c>
      <c r="S6" s="8" t="s">
        <v>195</v>
      </c>
      <c r="T6" s="8" t="s">
        <v>190</v>
      </c>
      <c r="U6" s="8" t="s">
        <v>191</v>
      </c>
      <c r="W6" s="8" t="s">
        <v>180</v>
      </c>
      <c r="X6" s="52" t="s">
        <v>154</v>
      </c>
      <c r="Z6" s="12">
        <f t="shared" si="2"/>
        <v>0</v>
      </c>
      <c r="AA6" s="12">
        <f t="shared" si="3"/>
        <v>0</v>
      </c>
      <c r="AB6" s="12">
        <f t="shared" si="4"/>
        <v>1</v>
      </c>
      <c r="AC6" s="12">
        <f t="shared" si="5"/>
        <v>1</v>
      </c>
      <c r="AD6" s="12">
        <f t="shared" si="6"/>
        <v>1</v>
      </c>
      <c r="AE6" s="12">
        <f t="shared" si="7"/>
        <v>1</v>
      </c>
      <c r="AF6" s="12">
        <f t="shared" si="8"/>
        <v>1</v>
      </c>
      <c r="AG6" s="12">
        <f t="shared" si="9"/>
        <v>0</v>
      </c>
      <c r="AH6" s="12">
        <f t="shared" si="10"/>
        <v>1</v>
      </c>
      <c r="AI6" s="12">
        <f t="shared" si="11"/>
        <v>0</v>
      </c>
      <c r="AJ6" s="12">
        <f t="shared" si="12"/>
        <v>1</v>
      </c>
      <c r="AK6" s="12">
        <f t="shared" si="13"/>
        <v>0</v>
      </c>
      <c r="AL6" s="12">
        <f t="shared" si="14"/>
        <v>0</v>
      </c>
      <c r="AM6" s="12">
        <f t="shared" si="15"/>
        <v>0</v>
      </c>
      <c r="AN6" s="12">
        <f t="shared" si="16"/>
        <v>0</v>
      </c>
      <c r="AO6" s="12">
        <f t="shared" si="17"/>
        <v>1</v>
      </c>
      <c r="AP6" s="12">
        <f t="shared" si="18"/>
        <v>1</v>
      </c>
      <c r="AQ6" s="12">
        <f t="shared" si="19"/>
        <v>0</v>
      </c>
      <c r="AS6" s="12">
        <f t="shared" si="20"/>
        <v>1</v>
      </c>
      <c r="AT6" s="12" t="e">
        <f t="shared" si="21"/>
        <v>#N/A</v>
      </c>
    </row>
    <row r="7" spans="1:46" x14ac:dyDescent="0.25">
      <c r="A7" s="9" t="s">
        <v>57</v>
      </c>
      <c r="B7" s="8">
        <f t="shared" si="0"/>
        <v>7</v>
      </c>
      <c r="C7" s="42">
        <f t="shared" si="1"/>
        <v>2</v>
      </c>
      <c r="D7" s="41" t="s">
        <v>176</v>
      </c>
      <c r="E7" s="8" t="s">
        <v>177</v>
      </c>
      <c r="F7" s="8" t="s">
        <v>178</v>
      </c>
      <c r="G7" s="8" t="s">
        <v>179</v>
      </c>
      <c r="H7" s="8" t="s">
        <v>157</v>
      </c>
      <c r="I7" s="8" t="s">
        <v>180</v>
      </c>
      <c r="J7" s="8" t="s">
        <v>181</v>
      </c>
      <c r="K7" s="8" t="s">
        <v>182</v>
      </c>
      <c r="L7" s="8" t="s">
        <v>183</v>
      </c>
      <c r="M7" s="8" t="s">
        <v>193</v>
      </c>
      <c r="N7" s="8" t="s">
        <v>184</v>
      </c>
      <c r="O7" s="8" t="s">
        <v>185</v>
      </c>
      <c r="P7" s="8" t="s">
        <v>194</v>
      </c>
      <c r="Q7" s="8" t="s">
        <v>187</v>
      </c>
      <c r="R7" s="8" t="s">
        <v>160</v>
      </c>
      <c r="S7" s="8" t="s">
        <v>189</v>
      </c>
      <c r="T7" s="8" t="s">
        <v>190</v>
      </c>
      <c r="U7" s="8" t="s">
        <v>191</v>
      </c>
      <c r="W7" s="8" t="s">
        <v>190</v>
      </c>
      <c r="X7" s="8" t="s">
        <v>180</v>
      </c>
      <c r="Z7" s="12">
        <f t="shared" si="2"/>
        <v>0</v>
      </c>
      <c r="AA7" s="12">
        <f t="shared" si="3"/>
        <v>0</v>
      </c>
      <c r="AB7" s="12">
        <f t="shared" si="4"/>
        <v>1</v>
      </c>
      <c r="AC7" s="12">
        <f t="shared" si="5"/>
        <v>0</v>
      </c>
      <c r="AD7" s="12">
        <f t="shared" si="6"/>
        <v>1</v>
      </c>
      <c r="AE7" s="12">
        <f t="shared" si="7"/>
        <v>1</v>
      </c>
      <c r="AF7" s="12">
        <f t="shared" si="8"/>
        <v>0</v>
      </c>
      <c r="AG7" s="12">
        <f t="shared" si="9"/>
        <v>0</v>
      </c>
      <c r="AH7" s="12">
        <f t="shared" si="10"/>
        <v>1</v>
      </c>
      <c r="AI7" s="12">
        <f t="shared" si="11"/>
        <v>1</v>
      </c>
      <c r="AJ7" s="12">
        <f t="shared" si="12"/>
        <v>0</v>
      </c>
      <c r="AK7" s="12">
        <f t="shared" si="13"/>
        <v>0</v>
      </c>
      <c r="AL7" s="12">
        <f t="shared" si="14"/>
        <v>0</v>
      </c>
      <c r="AM7" s="12">
        <f t="shared" si="15"/>
        <v>0</v>
      </c>
      <c r="AN7" s="12">
        <f t="shared" si="16"/>
        <v>1</v>
      </c>
      <c r="AO7" s="12">
        <f t="shared" si="17"/>
        <v>0</v>
      </c>
      <c r="AP7" s="12">
        <f t="shared" si="18"/>
        <v>1</v>
      </c>
      <c r="AQ7" s="12">
        <f t="shared" si="19"/>
        <v>0</v>
      </c>
      <c r="AS7" s="12">
        <f t="shared" si="20"/>
        <v>1</v>
      </c>
      <c r="AT7" s="12">
        <f t="shared" si="21"/>
        <v>1</v>
      </c>
    </row>
    <row r="8" spans="1:46" x14ac:dyDescent="0.25">
      <c r="A8" s="9" t="s">
        <v>58</v>
      </c>
      <c r="B8" s="8">
        <f t="shared" si="0"/>
        <v>5</v>
      </c>
      <c r="C8" s="42">
        <f t="shared" si="1"/>
        <v>0</v>
      </c>
      <c r="D8" s="41" t="s">
        <v>176</v>
      </c>
      <c r="E8" s="8" t="s">
        <v>177</v>
      </c>
      <c r="F8" s="8" t="s">
        <v>178</v>
      </c>
      <c r="G8" s="8" t="s">
        <v>179</v>
      </c>
      <c r="H8" s="8" t="s">
        <v>192</v>
      </c>
      <c r="I8" s="8" t="s">
        <v>180</v>
      </c>
      <c r="J8" s="8" t="s">
        <v>181</v>
      </c>
      <c r="K8" s="8" t="s">
        <v>182</v>
      </c>
      <c r="L8" s="8" t="s">
        <v>183</v>
      </c>
      <c r="M8" s="8" t="s">
        <v>154</v>
      </c>
      <c r="N8" s="8" t="s">
        <v>184</v>
      </c>
      <c r="O8" s="8" t="s">
        <v>185</v>
      </c>
      <c r="P8" s="8" t="s">
        <v>186</v>
      </c>
      <c r="Q8" s="8" t="s">
        <v>187</v>
      </c>
      <c r="R8" s="8" t="s">
        <v>188</v>
      </c>
      <c r="S8" s="8" t="s">
        <v>189</v>
      </c>
      <c r="T8" s="8" t="s">
        <v>190</v>
      </c>
      <c r="U8" s="8" t="s">
        <v>191</v>
      </c>
      <c r="W8" s="52" t="s">
        <v>191</v>
      </c>
      <c r="X8" s="52" t="s">
        <v>187</v>
      </c>
      <c r="Z8" s="12">
        <f t="shared" si="2"/>
        <v>0</v>
      </c>
      <c r="AA8" s="12">
        <f t="shared" si="3"/>
        <v>0</v>
      </c>
      <c r="AB8" s="12">
        <f t="shared" si="4"/>
        <v>1</v>
      </c>
      <c r="AC8" s="12">
        <f t="shared" si="5"/>
        <v>0</v>
      </c>
      <c r="AD8" s="12">
        <f t="shared" si="6"/>
        <v>0</v>
      </c>
      <c r="AE8" s="12">
        <f t="shared" si="7"/>
        <v>1</v>
      </c>
      <c r="AF8" s="12">
        <f t="shared" si="8"/>
        <v>0</v>
      </c>
      <c r="AG8" s="12">
        <f t="shared" si="9"/>
        <v>0</v>
      </c>
      <c r="AH8" s="12">
        <f t="shared" si="10"/>
        <v>1</v>
      </c>
      <c r="AI8" s="12">
        <f t="shared" si="11"/>
        <v>0</v>
      </c>
      <c r="AJ8" s="12">
        <f t="shared" si="12"/>
        <v>0</v>
      </c>
      <c r="AK8" s="12">
        <f t="shared" si="13"/>
        <v>0</v>
      </c>
      <c r="AL8" s="12">
        <f t="shared" si="14"/>
        <v>1</v>
      </c>
      <c r="AM8" s="12">
        <f t="shared" si="15"/>
        <v>0</v>
      </c>
      <c r="AN8" s="12">
        <f t="shared" si="16"/>
        <v>0</v>
      </c>
      <c r="AO8" s="12">
        <f t="shared" si="17"/>
        <v>0</v>
      </c>
      <c r="AP8" s="12">
        <f t="shared" si="18"/>
        <v>1</v>
      </c>
      <c r="AQ8" s="12">
        <f t="shared" si="19"/>
        <v>0</v>
      </c>
      <c r="AS8" s="12" t="e">
        <f t="shared" si="20"/>
        <v>#N/A</v>
      </c>
      <c r="AT8" s="12" t="e">
        <f t="shared" si="21"/>
        <v>#N/A</v>
      </c>
    </row>
    <row r="9" spans="1:46" x14ac:dyDescent="0.25">
      <c r="A9" s="9" t="s">
        <v>59</v>
      </c>
      <c r="B9" s="8">
        <f t="shared" si="0"/>
        <v>7</v>
      </c>
      <c r="C9" s="42">
        <f t="shared" si="1"/>
        <v>0</v>
      </c>
      <c r="D9" s="41" t="s">
        <v>176</v>
      </c>
      <c r="E9" s="8" t="s">
        <v>177</v>
      </c>
      <c r="F9" s="8" t="s">
        <v>178</v>
      </c>
      <c r="G9" s="8" t="s">
        <v>164</v>
      </c>
      <c r="H9" s="8" t="s">
        <v>192</v>
      </c>
      <c r="I9" s="8" t="s">
        <v>180</v>
      </c>
      <c r="J9" s="8" t="s">
        <v>181</v>
      </c>
      <c r="K9" s="8" t="s">
        <v>182</v>
      </c>
      <c r="L9" s="8" t="s">
        <v>183</v>
      </c>
      <c r="M9" s="8" t="s">
        <v>154</v>
      </c>
      <c r="N9" s="8" t="s">
        <v>184</v>
      </c>
      <c r="O9" s="8" t="s">
        <v>156</v>
      </c>
      <c r="P9" s="8" t="s">
        <v>186</v>
      </c>
      <c r="Q9" s="8" t="s">
        <v>187</v>
      </c>
      <c r="R9" s="8" t="s">
        <v>188</v>
      </c>
      <c r="S9" s="8" t="s">
        <v>189</v>
      </c>
      <c r="T9" s="8" t="s">
        <v>190</v>
      </c>
      <c r="U9" s="8" t="s">
        <v>191</v>
      </c>
      <c r="W9" s="52" t="s">
        <v>177</v>
      </c>
      <c r="X9" s="52" t="s">
        <v>191</v>
      </c>
      <c r="Z9" s="12">
        <f t="shared" si="2"/>
        <v>0</v>
      </c>
      <c r="AA9" s="12">
        <f t="shared" si="3"/>
        <v>0</v>
      </c>
      <c r="AB9" s="12">
        <f t="shared" si="4"/>
        <v>1</v>
      </c>
      <c r="AC9" s="12">
        <f t="shared" si="5"/>
        <v>1</v>
      </c>
      <c r="AD9" s="12">
        <f t="shared" si="6"/>
        <v>0</v>
      </c>
      <c r="AE9" s="12">
        <f t="shared" si="7"/>
        <v>1</v>
      </c>
      <c r="AF9" s="12">
        <f t="shared" si="8"/>
        <v>0</v>
      </c>
      <c r="AG9" s="12">
        <f t="shared" si="9"/>
        <v>0</v>
      </c>
      <c r="AH9" s="12">
        <f t="shared" si="10"/>
        <v>1</v>
      </c>
      <c r="AI9" s="12">
        <f t="shared" si="11"/>
        <v>0</v>
      </c>
      <c r="AJ9" s="12">
        <f t="shared" si="12"/>
        <v>0</v>
      </c>
      <c r="AK9" s="12">
        <f t="shared" si="13"/>
        <v>1</v>
      </c>
      <c r="AL9" s="12">
        <f t="shared" si="14"/>
        <v>1</v>
      </c>
      <c r="AM9" s="12">
        <f t="shared" si="15"/>
        <v>0</v>
      </c>
      <c r="AN9" s="12">
        <f t="shared" si="16"/>
        <v>0</v>
      </c>
      <c r="AO9" s="12">
        <f t="shared" si="17"/>
        <v>0</v>
      </c>
      <c r="AP9" s="12">
        <f t="shared" si="18"/>
        <v>1</v>
      </c>
      <c r="AQ9" s="12">
        <f t="shared" si="19"/>
        <v>0</v>
      </c>
      <c r="AS9" s="12" t="e">
        <f t="shared" si="20"/>
        <v>#N/A</v>
      </c>
      <c r="AT9" s="12" t="e">
        <f t="shared" si="21"/>
        <v>#N/A</v>
      </c>
    </row>
    <row r="10" spans="1:46" x14ac:dyDescent="0.25">
      <c r="A10" s="9" t="s">
        <v>60</v>
      </c>
      <c r="B10" s="8">
        <f t="shared" si="0"/>
        <v>5</v>
      </c>
      <c r="C10" s="42">
        <f t="shared" si="1"/>
        <v>0</v>
      </c>
      <c r="D10" s="41" t="s">
        <v>176</v>
      </c>
      <c r="E10" s="8" t="s">
        <v>177</v>
      </c>
      <c r="F10" s="8" t="s">
        <v>178</v>
      </c>
      <c r="G10" s="8" t="s">
        <v>164</v>
      </c>
      <c r="H10" s="8" t="s">
        <v>192</v>
      </c>
      <c r="I10" s="8" t="s">
        <v>196</v>
      </c>
      <c r="J10" s="8" t="s">
        <v>181</v>
      </c>
      <c r="K10" s="8" t="s">
        <v>182</v>
      </c>
      <c r="L10" s="8" t="s">
        <v>183</v>
      </c>
      <c r="M10" s="8" t="s">
        <v>154</v>
      </c>
      <c r="N10" s="8" t="s">
        <v>184</v>
      </c>
      <c r="O10" s="8" t="s">
        <v>185</v>
      </c>
      <c r="P10" s="8" t="s">
        <v>186</v>
      </c>
      <c r="Q10" s="8" t="s">
        <v>187</v>
      </c>
      <c r="R10" s="8" t="s">
        <v>188</v>
      </c>
      <c r="S10" s="8" t="s">
        <v>189</v>
      </c>
      <c r="T10" s="8" t="s">
        <v>190</v>
      </c>
      <c r="U10" s="8" t="s">
        <v>191</v>
      </c>
      <c r="W10" s="52" t="s">
        <v>189</v>
      </c>
      <c r="X10" s="52" t="s">
        <v>177</v>
      </c>
      <c r="Z10" s="12">
        <f t="shared" si="2"/>
        <v>0</v>
      </c>
      <c r="AA10" s="12">
        <f t="shared" si="3"/>
        <v>0</v>
      </c>
      <c r="AB10" s="12">
        <f t="shared" si="4"/>
        <v>1</v>
      </c>
      <c r="AC10" s="12">
        <f t="shared" si="5"/>
        <v>1</v>
      </c>
      <c r="AD10" s="12">
        <f t="shared" si="6"/>
        <v>0</v>
      </c>
      <c r="AE10" s="12">
        <f t="shared" si="7"/>
        <v>0</v>
      </c>
      <c r="AF10" s="12">
        <f t="shared" si="8"/>
        <v>0</v>
      </c>
      <c r="AG10" s="12">
        <f t="shared" si="9"/>
        <v>0</v>
      </c>
      <c r="AH10" s="12">
        <f t="shared" si="10"/>
        <v>1</v>
      </c>
      <c r="AI10" s="12">
        <f t="shared" si="11"/>
        <v>0</v>
      </c>
      <c r="AJ10" s="12">
        <f t="shared" si="12"/>
        <v>0</v>
      </c>
      <c r="AK10" s="12">
        <f t="shared" si="13"/>
        <v>0</v>
      </c>
      <c r="AL10" s="12">
        <f t="shared" si="14"/>
        <v>1</v>
      </c>
      <c r="AM10" s="12">
        <f t="shared" si="15"/>
        <v>0</v>
      </c>
      <c r="AN10" s="12">
        <f t="shared" si="16"/>
        <v>0</v>
      </c>
      <c r="AO10" s="12">
        <f t="shared" si="17"/>
        <v>0</v>
      </c>
      <c r="AP10" s="12">
        <f t="shared" si="18"/>
        <v>1</v>
      </c>
      <c r="AQ10" s="12">
        <f t="shared" si="19"/>
        <v>0</v>
      </c>
      <c r="AS10" s="12" t="e">
        <f t="shared" si="20"/>
        <v>#N/A</v>
      </c>
      <c r="AT10" s="12" t="e">
        <f t="shared" si="21"/>
        <v>#N/A</v>
      </c>
    </row>
    <row r="11" spans="1:46" x14ac:dyDescent="0.25">
      <c r="A11" s="9" t="s">
        <v>61</v>
      </c>
      <c r="B11" s="8">
        <f t="shared" si="0"/>
        <v>5</v>
      </c>
      <c r="C11" s="42">
        <f t="shared" si="1"/>
        <v>1</v>
      </c>
      <c r="D11" s="41" t="s">
        <v>158</v>
      </c>
      <c r="E11" s="8" t="s">
        <v>177</v>
      </c>
      <c r="F11" s="8" t="s">
        <v>161</v>
      </c>
      <c r="G11" s="8" t="s">
        <v>179</v>
      </c>
      <c r="H11" s="8" t="s">
        <v>157</v>
      </c>
      <c r="I11" s="8" t="s">
        <v>196</v>
      </c>
      <c r="J11" s="8" t="s">
        <v>181</v>
      </c>
      <c r="K11" s="8" t="s">
        <v>182</v>
      </c>
      <c r="L11" s="8" t="s">
        <v>183</v>
      </c>
      <c r="M11" s="8" t="s">
        <v>193</v>
      </c>
      <c r="N11" s="8" t="s">
        <v>184</v>
      </c>
      <c r="O11" s="8" t="s">
        <v>185</v>
      </c>
      <c r="P11" s="8" t="s">
        <v>194</v>
      </c>
      <c r="Q11" s="8" t="s">
        <v>187</v>
      </c>
      <c r="R11" s="8" t="s">
        <v>188</v>
      </c>
      <c r="S11" s="8" t="s">
        <v>189</v>
      </c>
      <c r="T11" s="8" t="s">
        <v>190</v>
      </c>
      <c r="U11" s="8" t="s">
        <v>191</v>
      </c>
      <c r="W11" s="8" t="s">
        <v>158</v>
      </c>
      <c r="X11" s="52" t="s">
        <v>161</v>
      </c>
      <c r="Z11" s="12">
        <f t="shared" si="2"/>
        <v>1</v>
      </c>
      <c r="AA11" s="12">
        <f t="shared" si="3"/>
        <v>0</v>
      </c>
      <c r="AB11" s="12">
        <f t="shared" si="4"/>
        <v>0</v>
      </c>
      <c r="AC11" s="12">
        <f t="shared" si="5"/>
        <v>0</v>
      </c>
      <c r="AD11" s="12">
        <f t="shared" si="6"/>
        <v>1</v>
      </c>
      <c r="AE11" s="12">
        <f t="shared" si="7"/>
        <v>0</v>
      </c>
      <c r="AF11" s="12">
        <f t="shared" si="8"/>
        <v>0</v>
      </c>
      <c r="AG11" s="12">
        <f t="shared" si="9"/>
        <v>0</v>
      </c>
      <c r="AH11" s="12">
        <f t="shared" si="10"/>
        <v>1</v>
      </c>
      <c r="AI11" s="12">
        <f t="shared" si="11"/>
        <v>1</v>
      </c>
      <c r="AJ11" s="12">
        <f t="shared" si="12"/>
        <v>0</v>
      </c>
      <c r="AK11" s="12">
        <f t="shared" si="13"/>
        <v>0</v>
      </c>
      <c r="AL11" s="12">
        <f t="shared" si="14"/>
        <v>0</v>
      </c>
      <c r="AM11" s="12">
        <f t="shared" si="15"/>
        <v>0</v>
      </c>
      <c r="AN11" s="12">
        <f t="shared" si="16"/>
        <v>0</v>
      </c>
      <c r="AO11" s="12">
        <f t="shared" si="17"/>
        <v>0</v>
      </c>
      <c r="AP11" s="12">
        <f t="shared" si="18"/>
        <v>1</v>
      </c>
      <c r="AQ11" s="12">
        <f t="shared" si="19"/>
        <v>0</v>
      </c>
      <c r="AS11" s="12">
        <f t="shared" si="20"/>
        <v>1</v>
      </c>
      <c r="AT11" s="12" t="e">
        <f t="shared" si="21"/>
        <v>#N/A</v>
      </c>
    </row>
    <row r="12" spans="1:46" x14ac:dyDescent="0.25">
      <c r="A12" s="9" t="s">
        <v>62</v>
      </c>
      <c r="B12" s="8">
        <f t="shared" si="0"/>
        <v>6</v>
      </c>
      <c r="C12" s="42">
        <f t="shared" si="1"/>
        <v>1</v>
      </c>
      <c r="D12" s="41" t="s">
        <v>176</v>
      </c>
      <c r="E12" s="8" t="s">
        <v>177</v>
      </c>
      <c r="F12" s="8" t="s">
        <v>178</v>
      </c>
      <c r="G12" s="8" t="s">
        <v>179</v>
      </c>
      <c r="H12" s="8" t="s">
        <v>157</v>
      </c>
      <c r="I12" s="8" t="s">
        <v>180</v>
      </c>
      <c r="J12" s="8" t="s">
        <v>181</v>
      </c>
      <c r="K12" s="8" t="s">
        <v>182</v>
      </c>
      <c r="L12" s="8" t="s">
        <v>183</v>
      </c>
      <c r="M12" s="8" t="s">
        <v>154</v>
      </c>
      <c r="N12" s="8" t="s">
        <v>184</v>
      </c>
      <c r="O12" s="8" t="s">
        <v>185</v>
      </c>
      <c r="P12" s="8" t="s">
        <v>186</v>
      </c>
      <c r="Q12" s="8" t="s">
        <v>187</v>
      </c>
      <c r="R12" s="8" t="s">
        <v>188</v>
      </c>
      <c r="S12" s="8" t="s">
        <v>189</v>
      </c>
      <c r="T12" s="8" t="s">
        <v>190</v>
      </c>
      <c r="U12" s="8" t="s">
        <v>191</v>
      </c>
      <c r="W12" s="52" t="s">
        <v>154</v>
      </c>
      <c r="X12" s="8" t="s">
        <v>157</v>
      </c>
      <c r="Z12" s="12">
        <f t="shared" si="2"/>
        <v>0</v>
      </c>
      <c r="AA12" s="12">
        <f t="shared" si="3"/>
        <v>0</v>
      </c>
      <c r="AB12" s="12">
        <f t="shared" si="4"/>
        <v>1</v>
      </c>
      <c r="AC12" s="12">
        <f t="shared" si="5"/>
        <v>0</v>
      </c>
      <c r="AD12" s="12">
        <f t="shared" si="6"/>
        <v>1</v>
      </c>
      <c r="AE12" s="12">
        <f t="shared" si="7"/>
        <v>1</v>
      </c>
      <c r="AF12" s="12">
        <f t="shared" si="8"/>
        <v>0</v>
      </c>
      <c r="AG12" s="12">
        <f t="shared" si="9"/>
        <v>0</v>
      </c>
      <c r="AH12" s="12">
        <f t="shared" si="10"/>
        <v>1</v>
      </c>
      <c r="AI12" s="12">
        <f t="shared" si="11"/>
        <v>0</v>
      </c>
      <c r="AJ12" s="12">
        <f t="shared" si="12"/>
        <v>0</v>
      </c>
      <c r="AK12" s="12">
        <f t="shared" si="13"/>
        <v>0</v>
      </c>
      <c r="AL12" s="12">
        <f t="shared" si="14"/>
        <v>1</v>
      </c>
      <c r="AM12" s="12">
        <f t="shared" si="15"/>
        <v>0</v>
      </c>
      <c r="AN12" s="12">
        <f t="shared" si="16"/>
        <v>0</v>
      </c>
      <c r="AO12" s="12">
        <f t="shared" si="17"/>
        <v>0</v>
      </c>
      <c r="AP12" s="12">
        <f t="shared" si="18"/>
        <v>1</v>
      </c>
      <c r="AQ12" s="12">
        <f t="shared" si="19"/>
        <v>0</v>
      </c>
      <c r="AS12" s="12" t="e">
        <f t="shared" si="20"/>
        <v>#N/A</v>
      </c>
      <c r="AT12" s="12">
        <f t="shared" si="21"/>
        <v>1</v>
      </c>
    </row>
    <row r="13" spans="1:46" x14ac:dyDescent="0.25">
      <c r="A13" s="9" t="s">
        <v>63</v>
      </c>
      <c r="B13" s="8">
        <f t="shared" si="0"/>
        <v>8</v>
      </c>
      <c r="C13" s="42">
        <f t="shared" si="1"/>
        <v>0</v>
      </c>
      <c r="D13" s="41" t="s">
        <v>176</v>
      </c>
      <c r="E13" s="8" t="s">
        <v>136</v>
      </c>
      <c r="F13" s="8" t="s">
        <v>161</v>
      </c>
      <c r="G13" s="8" t="s">
        <v>179</v>
      </c>
      <c r="H13" s="8" t="s">
        <v>157</v>
      </c>
      <c r="I13" s="8" t="s">
        <v>196</v>
      </c>
      <c r="J13" s="8" t="s">
        <v>181</v>
      </c>
      <c r="K13" s="8" t="s">
        <v>182</v>
      </c>
      <c r="L13" s="8" t="s">
        <v>197</v>
      </c>
      <c r="M13" s="8" t="s">
        <v>193</v>
      </c>
      <c r="N13" s="8" t="s">
        <v>100</v>
      </c>
      <c r="O13" s="8" t="s">
        <v>185</v>
      </c>
      <c r="P13" s="8" t="s">
        <v>186</v>
      </c>
      <c r="Q13" s="8" t="s">
        <v>198</v>
      </c>
      <c r="R13" s="8" t="s">
        <v>188</v>
      </c>
      <c r="S13" s="8" t="s">
        <v>189</v>
      </c>
      <c r="T13" s="8" t="s">
        <v>190</v>
      </c>
      <c r="U13" s="8" t="s">
        <v>199</v>
      </c>
      <c r="W13" s="52" t="s">
        <v>189</v>
      </c>
      <c r="X13" s="52" t="s">
        <v>185</v>
      </c>
      <c r="Z13" s="12">
        <f t="shared" si="2"/>
        <v>0</v>
      </c>
      <c r="AA13" s="12">
        <f t="shared" si="3"/>
        <v>1</v>
      </c>
      <c r="AB13" s="12">
        <f t="shared" si="4"/>
        <v>0</v>
      </c>
      <c r="AC13" s="12">
        <f t="shared" si="5"/>
        <v>0</v>
      </c>
      <c r="AD13" s="12">
        <f t="shared" si="6"/>
        <v>1</v>
      </c>
      <c r="AE13" s="12">
        <f t="shared" si="7"/>
        <v>0</v>
      </c>
      <c r="AF13" s="12">
        <f t="shared" si="8"/>
        <v>0</v>
      </c>
      <c r="AG13" s="12">
        <f t="shared" si="9"/>
        <v>0</v>
      </c>
      <c r="AH13" s="12">
        <f t="shared" si="10"/>
        <v>0</v>
      </c>
      <c r="AI13" s="12">
        <f t="shared" si="11"/>
        <v>1</v>
      </c>
      <c r="AJ13" s="12">
        <f t="shared" si="12"/>
        <v>1</v>
      </c>
      <c r="AK13" s="12">
        <f t="shared" si="13"/>
        <v>0</v>
      </c>
      <c r="AL13" s="12">
        <f t="shared" si="14"/>
        <v>1</v>
      </c>
      <c r="AM13" s="12">
        <f t="shared" si="15"/>
        <v>1</v>
      </c>
      <c r="AN13" s="12">
        <f t="shared" si="16"/>
        <v>0</v>
      </c>
      <c r="AO13" s="12">
        <f t="shared" si="17"/>
        <v>0</v>
      </c>
      <c r="AP13" s="12">
        <f t="shared" si="18"/>
        <v>1</v>
      </c>
      <c r="AQ13" s="12">
        <f t="shared" si="19"/>
        <v>1</v>
      </c>
      <c r="AS13" s="12" t="e">
        <f t="shared" si="20"/>
        <v>#N/A</v>
      </c>
      <c r="AT13" s="12" t="e">
        <f t="shared" si="21"/>
        <v>#N/A</v>
      </c>
    </row>
    <row r="14" spans="1:46" x14ac:dyDescent="0.25">
      <c r="A14" s="9" t="s">
        <v>64</v>
      </c>
      <c r="B14" s="8">
        <f t="shared" si="0"/>
        <v>8</v>
      </c>
      <c r="C14" s="42">
        <f t="shared" si="1"/>
        <v>0</v>
      </c>
      <c r="D14" s="41" t="s">
        <v>176</v>
      </c>
      <c r="E14" s="8" t="s">
        <v>177</v>
      </c>
      <c r="F14" s="8" t="s">
        <v>178</v>
      </c>
      <c r="G14" s="8" t="s">
        <v>179</v>
      </c>
      <c r="H14" s="8" t="s">
        <v>157</v>
      </c>
      <c r="I14" s="8" t="s">
        <v>180</v>
      </c>
      <c r="J14" s="8" t="s">
        <v>181</v>
      </c>
      <c r="K14" s="8" t="s">
        <v>182</v>
      </c>
      <c r="L14" s="8" t="s">
        <v>183</v>
      </c>
      <c r="M14" s="8" t="s">
        <v>193</v>
      </c>
      <c r="N14" s="8" t="s">
        <v>184</v>
      </c>
      <c r="O14" s="8" t="s">
        <v>185</v>
      </c>
      <c r="P14" s="8" t="s">
        <v>186</v>
      </c>
      <c r="Q14" s="8" t="s">
        <v>187</v>
      </c>
      <c r="R14" s="8" t="s">
        <v>188</v>
      </c>
      <c r="S14" s="8" t="s">
        <v>195</v>
      </c>
      <c r="T14" s="8" t="s">
        <v>190</v>
      </c>
      <c r="U14" s="8" t="s">
        <v>191</v>
      </c>
      <c r="W14" s="52" t="s">
        <v>191</v>
      </c>
      <c r="X14" s="52" t="s">
        <v>177</v>
      </c>
      <c r="Z14" s="12">
        <f t="shared" si="2"/>
        <v>0</v>
      </c>
      <c r="AA14" s="12">
        <f t="shared" si="3"/>
        <v>0</v>
      </c>
      <c r="AB14" s="12">
        <f t="shared" si="4"/>
        <v>1</v>
      </c>
      <c r="AC14" s="12">
        <f t="shared" si="5"/>
        <v>0</v>
      </c>
      <c r="AD14" s="12">
        <f t="shared" si="6"/>
        <v>1</v>
      </c>
      <c r="AE14" s="12">
        <f t="shared" si="7"/>
        <v>1</v>
      </c>
      <c r="AF14" s="12">
        <f t="shared" si="8"/>
        <v>0</v>
      </c>
      <c r="AG14" s="12">
        <f t="shared" si="9"/>
        <v>0</v>
      </c>
      <c r="AH14" s="12">
        <f t="shared" si="10"/>
        <v>1</v>
      </c>
      <c r="AI14" s="12">
        <f t="shared" si="11"/>
        <v>1</v>
      </c>
      <c r="AJ14" s="12">
        <f t="shared" si="12"/>
        <v>0</v>
      </c>
      <c r="AK14" s="12">
        <f t="shared" si="13"/>
        <v>0</v>
      </c>
      <c r="AL14" s="12">
        <f t="shared" si="14"/>
        <v>1</v>
      </c>
      <c r="AM14" s="12">
        <f t="shared" si="15"/>
        <v>0</v>
      </c>
      <c r="AN14" s="12">
        <f t="shared" si="16"/>
        <v>0</v>
      </c>
      <c r="AO14" s="12">
        <f t="shared" si="17"/>
        <v>1</v>
      </c>
      <c r="AP14" s="12">
        <f t="shared" si="18"/>
        <v>1</v>
      </c>
      <c r="AQ14" s="12">
        <f t="shared" si="19"/>
        <v>0</v>
      </c>
      <c r="AS14" s="12" t="e">
        <f t="shared" si="20"/>
        <v>#N/A</v>
      </c>
      <c r="AT14" s="12" t="e">
        <f t="shared" si="21"/>
        <v>#N/A</v>
      </c>
    </row>
    <row r="15" spans="1:46" x14ac:dyDescent="0.25">
      <c r="A15" s="9" t="s">
        <v>65</v>
      </c>
      <c r="B15" s="8">
        <f t="shared" si="0"/>
        <v>3</v>
      </c>
      <c r="C15" s="42">
        <f t="shared" si="1"/>
        <v>1</v>
      </c>
      <c r="D15" s="41" t="s">
        <v>176</v>
      </c>
      <c r="E15" s="8" t="s">
        <v>177</v>
      </c>
      <c r="F15" s="8" t="s">
        <v>178</v>
      </c>
      <c r="G15" s="8" t="s">
        <v>179</v>
      </c>
      <c r="H15" s="8" t="s">
        <v>192</v>
      </c>
      <c r="I15" s="8" t="s">
        <v>196</v>
      </c>
      <c r="J15" s="8" t="s">
        <v>181</v>
      </c>
      <c r="K15" s="8" t="s">
        <v>182</v>
      </c>
      <c r="L15" s="8" t="s">
        <v>183</v>
      </c>
      <c r="M15" s="8" t="s">
        <v>154</v>
      </c>
      <c r="N15" s="8" t="s">
        <v>184</v>
      </c>
      <c r="O15" s="8" t="s">
        <v>185</v>
      </c>
      <c r="P15" s="8" t="s">
        <v>186</v>
      </c>
      <c r="Q15" s="8" t="s">
        <v>187</v>
      </c>
      <c r="R15" s="8" t="s">
        <v>188</v>
      </c>
      <c r="S15" s="8" t="s">
        <v>189</v>
      </c>
      <c r="T15" s="8" t="s">
        <v>200</v>
      </c>
      <c r="U15" s="8" t="s">
        <v>191</v>
      </c>
      <c r="W15" s="8" t="s">
        <v>186</v>
      </c>
      <c r="X15" s="52" t="s">
        <v>154</v>
      </c>
      <c r="Z15" s="12">
        <f t="shared" si="2"/>
        <v>0</v>
      </c>
      <c r="AA15" s="12">
        <f t="shared" si="3"/>
        <v>0</v>
      </c>
      <c r="AB15" s="12">
        <f t="shared" si="4"/>
        <v>1</v>
      </c>
      <c r="AC15" s="12">
        <f t="shared" si="5"/>
        <v>0</v>
      </c>
      <c r="AD15" s="12">
        <f t="shared" si="6"/>
        <v>0</v>
      </c>
      <c r="AE15" s="12">
        <f t="shared" si="7"/>
        <v>0</v>
      </c>
      <c r="AF15" s="12">
        <f t="shared" si="8"/>
        <v>0</v>
      </c>
      <c r="AG15" s="12">
        <f t="shared" si="9"/>
        <v>0</v>
      </c>
      <c r="AH15" s="12">
        <f t="shared" si="10"/>
        <v>1</v>
      </c>
      <c r="AI15" s="12">
        <f t="shared" si="11"/>
        <v>0</v>
      </c>
      <c r="AJ15" s="12">
        <f t="shared" si="12"/>
        <v>0</v>
      </c>
      <c r="AK15" s="12">
        <f t="shared" si="13"/>
        <v>0</v>
      </c>
      <c r="AL15" s="12">
        <f t="shared" si="14"/>
        <v>1</v>
      </c>
      <c r="AM15" s="12">
        <f t="shared" si="15"/>
        <v>0</v>
      </c>
      <c r="AN15" s="12">
        <f t="shared" si="16"/>
        <v>0</v>
      </c>
      <c r="AO15" s="12">
        <f t="shared" si="17"/>
        <v>0</v>
      </c>
      <c r="AP15" s="12">
        <f t="shared" si="18"/>
        <v>0</v>
      </c>
      <c r="AQ15" s="12">
        <f t="shared" si="19"/>
        <v>0</v>
      </c>
      <c r="AS15" s="12">
        <f t="shared" si="20"/>
        <v>1</v>
      </c>
      <c r="AT15" s="12" t="e">
        <f t="shared" si="21"/>
        <v>#N/A</v>
      </c>
    </row>
    <row r="16" spans="1:46" x14ac:dyDescent="0.25">
      <c r="A16" s="9" t="s">
        <v>66</v>
      </c>
      <c r="B16" s="8">
        <f t="shared" si="0"/>
        <v>8</v>
      </c>
      <c r="C16" s="42">
        <f t="shared" si="1"/>
        <v>0</v>
      </c>
      <c r="D16" s="41" t="s">
        <v>176</v>
      </c>
      <c r="E16" s="8" t="s">
        <v>136</v>
      </c>
      <c r="F16" s="8" t="s">
        <v>178</v>
      </c>
      <c r="G16" s="8" t="s">
        <v>179</v>
      </c>
      <c r="H16" s="8" t="s">
        <v>192</v>
      </c>
      <c r="I16" s="8" t="s">
        <v>180</v>
      </c>
      <c r="J16" s="8" t="s">
        <v>181</v>
      </c>
      <c r="K16" s="8" t="s">
        <v>182</v>
      </c>
      <c r="L16" s="8" t="s">
        <v>183</v>
      </c>
      <c r="M16" s="8" t="s">
        <v>193</v>
      </c>
      <c r="N16" s="8" t="s">
        <v>184</v>
      </c>
      <c r="O16" s="8" t="s">
        <v>156</v>
      </c>
      <c r="P16" s="8" t="s">
        <v>186</v>
      </c>
      <c r="Q16" s="8" t="s">
        <v>187</v>
      </c>
      <c r="R16" s="8" t="s">
        <v>188</v>
      </c>
      <c r="S16" s="8" t="s">
        <v>189</v>
      </c>
      <c r="T16" s="8" t="s">
        <v>190</v>
      </c>
      <c r="U16" s="8" t="s">
        <v>191</v>
      </c>
      <c r="W16" s="52" t="s">
        <v>191</v>
      </c>
      <c r="X16" s="52" t="s">
        <v>188</v>
      </c>
      <c r="Z16" s="12">
        <f t="shared" si="2"/>
        <v>0</v>
      </c>
      <c r="AA16" s="12">
        <f t="shared" si="3"/>
        <v>1</v>
      </c>
      <c r="AB16" s="12">
        <f t="shared" si="4"/>
        <v>1</v>
      </c>
      <c r="AC16" s="12">
        <f t="shared" si="5"/>
        <v>0</v>
      </c>
      <c r="AD16" s="12">
        <f t="shared" si="6"/>
        <v>0</v>
      </c>
      <c r="AE16" s="12">
        <f t="shared" si="7"/>
        <v>1</v>
      </c>
      <c r="AF16" s="12">
        <f t="shared" si="8"/>
        <v>0</v>
      </c>
      <c r="AG16" s="12">
        <f t="shared" si="9"/>
        <v>0</v>
      </c>
      <c r="AH16" s="12">
        <f t="shared" si="10"/>
        <v>1</v>
      </c>
      <c r="AI16" s="12">
        <f t="shared" si="11"/>
        <v>1</v>
      </c>
      <c r="AJ16" s="12">
        <f t="shared" si="12"/>
        <v>0</v>
      </c>
      <c r="AK16" s="12">
        <f t="shared" si="13"/>
        <v>1</v>
      </c>
      <c r="AL16" s="12">
        <f t="shared" si="14"/>
        <v>1</v>
      </c>
      <c r="AM16" s="12">
        <f t="shared" si="15"/>
        <v>0</v>
      </c>
      <c r="AN16" s="12">
        <f t="shared" si="16"/>
        <v>0</v>
      </c>
      <c r="AO16" s="12">
        <f t="shared" si="17"/>
        <v>0</v>
      </c>
      <c r="AP16" s="12">
        <f t="shared" si="18"/>
        <v>1</v>
      </c>
      <c r="AQ16" s="12">
        <f t="shared" si="19"/>
        <v>0</v>
      </c>
      <c r="AS16" s="12" t="e">
        <f t="shared" si="20"/>
        <v>#N/A</v>
      </c>
      <c r="AT16" s="12" t="e">
        <f t="shared" si="21"/>
        <v>#N/A</v>
      </c>
    </row>
    <row r="17" spans="1:46" x14ac:dyDescent="0.25">
      <c r="A17" s="9" t="s">
        <v>67</v>
      </c>
      <c r="B17" s="8">
        <f t="shared" si="0"/>
        <v>8</v>
      </c>
      <c r="C17" s="42">
        <f t="shared" si="1"/>
        <v>0</v>
      </c>
      <c r="D17" s="41" t="s">
        <v>158</v>
      </c>
      <c r="E17" s="8" t="s">
        <v>177</v>
      </c>
      <c r="F17" s="8" t="s">
        <v>161</v>
      </c>
      <c r="G17" s="8" t="s">
        <v>164</v>
      </c>
      <c r="H17" s="8" t="s">
        <v>192</v>
      </c>
      <c r="I17" s="8" t="s">
        <v>196</v>
      </c>
      <c r="J17" s="8" t="s">
        <v>181</v>
      </c>
      <c r="K17" s="8" t="s">
        <v>182</v>
      </c>
      <c r="L17" s="8" t="s">
        <v>183</v>
      </c>
      <c r="M17" s="8" t="s">
        <v>154</v>
      </c>
      <c r="N17" s="8" t="s">
        <v>100</v>
      </c>
      <c r="O17" s="8" t="s">
        <v>156</v>
      </c>
      <c r="P17" s="8" t="s">
        <v>194</v>
      </c>
      <c r="Q17" s="8" t="s">
        <v>198</v>
      </c>
      <c r="R17" s="8" t="s">
        <v>160</v>
      </c>
      <c r="S17" s="8" t="s">
        <v>189</v>
      </c>
      <c r="T17" s="8" t="s">
        <v>200</v>
      </c>
      <c r="U17" s="8" t="s">
        <v>199</v>
      </c>
      <c r="W17" s="52" t="s">
        <v>181</v>
      </c>
      <c r="X17" s="52" t="s">
        <v>196</v>
      </c>
      <c r="Z17" s="12">
        <f t="shared" si="2"/>
        <v>1</v>
      </c>
      <c r="AA17" s="12">
        <f t="shared" si="3"/>
        <v>0</v>
      </c>
      <c r="AB17" s="12">
        <f t="shared" si="4"/>
        <v>0</v>
      </c>
      <c r="AC17" s="12">
        <f t="shared" si="5"/>
        <v>1</v>
      </c>
      <c r="AD17" s="12">
        <f t="shared" si="6"/>
        <v>0</v>
      </c>
      <c r="AE17" s="12">
        <f t="shared" si="7"/>
        <v>0</v>
      </c>
      <c r="AF17" s="12">
        <f t="shared" si="8"/>
        <v>0</v>
      </c>
      <c r="AG17" s="12">
        <f t="shared" si="9"/>
        <v>0</v>
      </c>
      <c r="AH17" s="12">
        <f t="shared" si="10"/>
        <v>1</v>
      </c>
      <c r="AI17" s="12">
        <f t="shared" si="11"/>
        <v>0</v>
      </c>
      <c r="AJ17" s="12">
        <f t="shared" si="12"/>
        <v>1</v>
      </c>
      <c r="AK17" s="12">
        <f t="shared" si="13"/>
        <v>1</v>
      </c>
      <c r="AL17" s="12">
        <f t="shared" si="14"/>
        <v>0</v>
      </c>
      <c r="AM17" s="12">
        <f t="shared" si="15"/>
        <v>1</v>
      </c>
      <c r="AN17" s="12">
        <f t="shared" si="16"/>
        <v>1</v>
      </c>
      <c r="AO17" s="12">
        <f t="shared" si="17"/>
        <v>0</v>
      </c>
      <c r="AP17" s="12">
        <f t="shared" si="18"/>
        <v>0</v>
      </c>
      <c r="AQ17" s="12">
        <f t="shared" si="19"/>
        <v>1</v>
      </c>
      <c r="AS17" s="12" t="e">
        <f t="shared" si="20"/>
        <v>#N/A</v>
      </c>
      <c r="AT17" s="12" t="e">
        <f t="shared" si="21"/>
        <v>#N/A</v>
      </c>
    </row>
    <row r="18" spans="1:46" x14ac:dyDescent="0.25">
      <c r="A18" s="9" t="s">
        <v>68</v>
      </c>
      <c r="B18" s="8">
        <f t="shared" si="0"/>
        <v>4</v>
      </c>
      <c r="C18" s="42">
        <f t="shared" si="1"/>
        <v>0</v>
      </c>
      <c r="D18" s="41" t="s">
        <v>176</v>
      </c>
      <c r="E18" s="8" t="s">
        <v>177</v>
      </c>
      <c r="F18" s="8" t="s">
        <v>161</v>
      </c>
      <c r="G18" s="8" t="s">
        <v>179</v>
      </c>
      <c r="H18" s="8" t="s">
        <v>192</v>
      </c>
      <c r="I18" s="8" t="s">
        <v>180</v>
      </c>
      <c r="J18" s="8" t="s">
        <v>181</v>
      </c>
      <c r="K18" s="8" t="s">
        <v>182</v>
      </c>
      <c r="L18" s="8" t="s">
        <v>197</v>
      </c>
      <c r="M18" s="8" t="s">
        <v>154</v>
      </c>
      <c r="N18" s="8" t="s">
        <v>100</v>
      </c>
      <c r="O18" s="8" t="s">
        <v>185</v>
      </c>
      <c r="P18" s="8" t="s">
        <v>194</v>
      </c>
      <c r="Q18" s="8" t="s">
        <v>187</v>
      </c>
      <c r="R18" s="8" t="s">
        <v>188</v>
      </c>
      <c r="S18" s="8" t="s">
        <v>195</v>
      </c>
      <c r="T18" s="8" t="s">
        <v>190</v>
      </c>
      <c r="U18" s="8" t="s">
        <v>191</v>
      </c>
      <c r="W18" s="52" t="s">
        <v>191</v>
      </c>
      <c r="X18" s="52" t="s">
        <v>194</v>
      </c>
      <c r="Z18" s="12">
        <f t="shared" si="2"/>
        <v>0</v>
      </c>
      <c r="AA18" s="12">
        <f t="shared" si="3"/>
        <v>0</v>
      </c>
      <c r="AB18" s="12">
        <f t="shared" si="4"/>
        <v>0</v>
      </c>
      <c r="AC18" s="12">
        <f t="shared" si="5"/>
        <v>0</v>
      </c>
      <c r="AD18" s="12">
        <f t="shared" si="6"/>
        <v>0</v>
      </c>
      <c r="AE18" s="12">
        <f t="shared" si="7"/>
        <v>1</v>
      </c>
      <c r="AF18" s="12">
        <f t="shared" si="8"/>
        <v>0</v>
      </c>
      <c r="AG18" s="12">
        <f t="shared" si="9"/>
        <v>0</v>
      </c>
      <c r="AH18" s="12">
        <f t="shared" si="10"/>
        <v>0</v>
      </c>
      <c r="AI18" s="12">
        <f t="shared" si="11"/>
        <v>0</v>
      </c>
      <c r="AJ18" s="12">
        <f t="shared" si="12"/>
        <v>1</v>
      </c>
      <c r="AK18" s="12">
        <f t="shared" si="13"/>
        <v>0</v>
      </c>
      <c r="AL18" s="12">
        <f t="shared" si="14"/>
        <v>0</v>
      </c>
      <c r="AM18" s="12">
        <f t="shared" si="15"/>
        <v>0</v>
      </c>
      <c r="AN18" s="12">
        <f t="shared" si="16"/>
        <v>0</v>
      </c>
      <c r="AO18" s="12">
        <f t="shared" si="17"/>
        <v>1</v>
      </c>
      <c r="AP18" s="12">
        <f t="shared" si="18"/>
        <v>1</v>
      </c>
      <c r="AQ18" s="12">
        <f t="shared" si="19"/>
        <v>0</v>
      </c>
      <c r="AS18" s="12" t="e">
        <f t="shared" si="20"/>
        <v>#N/A</v>
      </c>
      <c r="AT18" s="12" t="e">
        <f t="shared" si="21"/>
        <v>#N/A</v>
      </c>
    </row>
    <row r="19" spans="1:46" x14ac:dyDescent="0.25">
      <c r="A19" s="9" t="s">
        <v>69</v>
      </c>
      <c r="B19" s="8">
        <f t="shared" si="0"/>
        <v>8</v>
      </c>
      <c r="C19" s="42">
        <f t="shared" si="1"/>
        <v>2</v>
      </c>
      <c r="D19" s="41" t="s">
        <v>176</v>
      </c>
      <c r="E19" s="8" t="s">
        <v>177</v>
      </c>
      <c r="F19" s="8" t="s">
        <v>178</v>
      </c>
      <c r="G19" s="8" t="s">
        <v>179</v>
      </c>
      <c r="H19" s="8" t="s">
        <v>157</v>
      </c>
      <c r="I19" s="8" t="s">
        <v>180</v>
      </c>
      <c r="J19" s="8" t="s">
        <v>181</v>
      </c>
      <c r="K19" s="8" t="s">
        <v>182</v>
      </c>
      <c r="L19" s="8" t="s">
        <v>183</v>
      </c>
      <c r="M19" s="8" t="s">
        <v>154</v>
      </c>
      <c r="N19" s="8" t="s">
        <v>100</v>
      </c>
      <c r="O19" s="8" t="s">
        <v>185</v>
      </c>
      <c r="P19" s="8" t="s">
        <v>186</v>
      </c>
      <c r="Q19" s="8" t="s">
        <v>187</v>
      </c>
      <c r="R19" s="8" t="s">
        <v>188</v>
      </c>
      <c r="S19" s="8" t="s">
        <v>195</v>
      </c>
      <c r="T19" s="8" t="s">
        <v>190</v>
      </c>
      <c r="U19" s="8" t="s">
        <v>191</v>
      </c>
      <c r="W19" s="8" t="s">
        <v>186</v>
      </c>
      <c r="X19" s="8" t="s">
        <v>190</v>
      </c>
      <c r="Z19" s="12">
        <f t="shared" si="2"/>
        <v>0</v>
      </c>
      <c r="AA19" s="12">
        <f t="shared" si="3"/>
        <v>0</v>
      </c>
      <c r="AB19" s="12">
        <f t="shared" si="4"/>
        <v>1</v>
      </c>
      <c r="AC19" s="12">
        <f t="shared" si="5"/>
        <v>0</v>
      </c>
      <c r="AD19" s="12">
        <f t="shared" si="6"/>
        <v>1</v>
      </c>
      <c r="AE19" s="12">
        <f t="shared" si="7"/>
        <v>1</v>
      </c>
      <c r="AF19" s="12">
        <f t="shared" si="8"/>
        <v>0</v>
      </c>
      <c r="AG19" s="12">
        <f t="shared" si="9"/>
        <v>0</v>
      </c>
      <c r="AH19" s="12">
        <f t="shared" si="10"/>
        <v>1</v>
      </c>
      <c r="AI19" s="12">
        <f t="shared" si="11"/>
        <v>0</v>
      </c>
      <c r="AJ19" s="12">
        <f t="shared" si="12"/>
        <v>1</v>
      </c>
      <c r="AK19" s="12">
        <f t="shared" si="13"/>
        <v>0</v>
      </c>
      <c r="AL19" s="12">
        <f t="shared" si="14"/>
        <v>1</v>
      </c>
      <c r="AM19" s="12">
        <f t="shared" si="15"/>
        <v>0</v>
      </c>
      <c r="AN19" s="12">
        <f t="shared" si="16"/>
        <v>0</v>
      </c>
      <c r="AO19" s="12">
        <f t="shared" si="17"/>
        <v>1</v>
      </c>
      <c r="AP19" s="12">
        <f t="shared" si="18"/>
        <v>1</v>
      </c>
      <c r="AQ19" s="12">
        <f t="shared" si="19"/>
        <v>0</v>
      </c>
      <c r="AS19" s="12">
        <f t="shared" si="20"/>
        <v>1</v>
      </c>
      <c r="AT19" s="12">
        <f t="shared" si="21"/>
        <v>1</v>
      </c>
    </row>
    <row r="20" spans="1:46" x14ac:dyDescent="0.25">
      <c r="A20" s="9" t="s">
        <v>70</v>
      </c>
      <c r="B20" s="8">
        <f t="shared" si="0"/>
        <v>8</v>
      </c>
      <c r="C20" s="42">
        <f t="shared" si="1"/>
        <v>1</v>
      </c>
      <c r="D20" s="41" t="s">
        <v>176</v>
      </c>
      <c r="E20" s="8" t="s">
        <v>136</v>
      </c>
      <c r="F20" s="8" t="s">
        <v>178</v>
      </c>
      <c r="G20" s="8" t="s">
        <v>179</v>
      </c>
      <c r="H20" s="8" t="s">
        <v>157</v>
      </c>
      <c r="I20" s="8" t="s">
        <v>180</v>
      </c>
      <c r="J20" s="8" t="s">
        <v>181</v>
      </c>
      <c r="K20" s="8" t="s">
        <v>120</v>
      </c>
      <c r="L20" s="8" t="s">
        <v>197</v>
      </c>
      <c r="M20" s="8" t="s">
        <v>193</v>
      </c>
      <c r="N20" s="8" t="s">
        <v>184</v>
      </c>
      <c r="O20" s="8" t="s">
        <v>156</v>
      </c>
      <c r="P20" s="8" t="s">
        <v>194</v>
      </c>
      <c r="Q20" s="8" t="s">
        <v>187</v>
      </c>
      <c r="R20" s="8" t="s">
        <v>188</v>
      </c>
      <c r="S20" s="8" t="s">
        <v>189</v>
      </c>
      <c r="T20" s="8" t="s">
        <v>190</v>
      </c>
      <c r="U20" s="8" t="s">
        <v>191</v>
      </c>
      <c r="W20" s="52" t="s">
        <v>191</v>
      </c>
      <c r="X20" s="8" t="s">
        <v>190</v>
      </c>
      <c r="Z20" s="12">
        <f t="shared" si="2"/>
        <v>0</v>
      </c>
      <c r="AA20" s="12">
        <f t="shared" si="3"/>
        <v>1</v>
      </c>
      <c r="AB20" s="12">
        <f t="shared" si="4"/>
        <v>1</v>
      </c>
      <c r="AC20" s="12">
        <f t="shared" si="5"/>
        <v>0</v>
      </c>
      <c r="AD20" s="12">
        <f t="shared" si="6"/>
        <v>1</v>
      </c>
      <c r="AE20" s="12">
        <f t="shared" si="7"/>
        <v>1</v>
      </c>
      <c r="AF20" s="12">
        <f t="shared" si="8"/>
        <v>0</v>
      </c>
      <c r="AG20" s="12">
        <f t="shared" si="9"/>
        <v>1</v>
      </c>
      <c r="AH20" s="12">
        <f t="shared" si="10"/>
        <v>0</v>
      </c>
      <c r="AI20" s="12">
        <f t="shared" si="11"/>
        <v>1</v>
      </c>
      <c r="AJ20" s="12">
        <f t="shared" si="12"/>
        <v>0</v>
      </c>
      <c r="AK20" s="12">
        <f t="shared" si="13"/>
        <v>1</v>
      </c>
      <c r="AL20" s="12">
        <f t="shared" si="14"/>
        <v>0</v>
      </c>
      <c r="AM20" s="12">
        <f t="shared" si="15"/>
        <v>0</v>
      </c>
      <c r="AN20" s="12">
        <f t="shared" si="16"/>
        <v>0</v>
      </c>
      <c r="AO20" s="12">
        <f t="shared" si="17"/>
        <v>0</v>
      </c>
      <c r="AP20" s="12">
        <f t="shared" si="18"/>
        <v>1</v>
      </c>
      <c r="AQ20" s="12">
        <f t="shared" si="19"/>
        <v>0</v>
      </c>
      <c r="AS20" s="12" t="e">
        <f t="shared" si="20"/>
        <v>#N/A</v>
      </c>
      <c r="AT20" s="12">
        <f t="shared" si="21"/>
        <v>1</v>
      </c>
    </row>
    <row r="21" spans="1:46" x14ac:dyDescent="0.25">
      <c r="A21" s="9" t="s">
        <v>71</v>
      </c>
      <c r="B21" s="8">
        <f t="shared" si="0"/>
        <v>6</v>
      </c>
      <c r="C21" s="42">
        <f t="shared" si="1"/>
        <v>1</v>
      </c>
      <c r="D21" s="41" t="s">
        <v>176</v>
      </c>
      <c r="E21" s="8" t="s">
        <v>177</v>
      </c>
      <c r="F21" s="8" t="s">
        <v>178</v>
      </c>
      <c r="G21" s="8" t="s">
        <v>179</v>
      </c>
      <c r="H21" s="8" t="s">
        <v>192</v>
      </c>
      <c r="I21" s="8" t="s">
        <v>180</v>
      </c>
      <c r="J21" s="8" t="s">
        <v>181</v>
      </c>
      <c r="K21" s="8" t="s">
        <v>182</v>
      </c>
      <c r="L21" s="8" t="s">
        <v>183</v>
      </c>
      <c r="M21" s="8" t="s">
        <v>154</v>
      </c>
      <c r="N21" s="8" t="s">
        <v>184</v>
      </c>
      <c r="O21" s="8" t="s">
        <v>156</v>
      </c>
      <c r="P21" s="8" t="s">
        <v>186</v>
      </c>
      <c r="Q21" s="8" t="s">
        <v>187</v>
      </c>
      <c r="R21" s="8" t="s">
        <v>188</v>
      </c>
      <c r="S21" s="8" t="s">
        <v>189</v>
      </c>
      <c r="T21" s="8" t="s">
        <v>190</v>
      </c>
      <c r="U21" s="8" t="s">
        <v>191</v>
      </c>
      <c r="W21" s="8" t="s">
        <v>190</v>
      </c>
      <c r="X21" s="52" t="s">
        <v>191</v>
      </c>
      <c r="Z21" s="12">
        <f t="shared" si="2"/>
        <v>0</v>
      </c>
      <c r="AA21" s="12">
        <f t="shared" si="3"/>
        <v>0</v>
      </c>
      <c r="AB21" s="12">
        <f t="shared" si="4"/>
        <v>1</v>
      </c>
      <c r="AC21" s="12">
        <f t="shared" si="5"/>
        <v>0</v>
      </c>
      <c r="AD21" s="12">
        <f t="shared" si="6"/>
        <v>0</v>
      </c>
      <c r="AE21" s="12">
        <f t="shared" si="7"/>
        <v>1</v>
      </c>
      <c r="AF21" s="12">
        <f t="shared" si="8"/>
        <v>0</v>
      </c>
      <c r="AG21" s="12">
        <f t="shared" si="9"/>
        <v>0</v>
      </c>
      <c r="AH21" s="12">
        <f t="shared" si="10"/>
        <v>1</v>
      </c>
      <c r="AI21" s="12">
        <f t="shared" si="11"/>
        <v>0</v>
      </c>
      <c r="AJ21" s="12">
        <f t="shared" si="12"/>
        <v>0</v>
      </c>
      <c r="AK21" s="12">
        <f t="shared" si="13"/>
        <v>1</v>
      </c>
      <c r="AL21" s="12">
        <f t="shared" si="14"/>
        <v>1</v>
      </c>
      <c r="AM21" s="12">
        <f t="shared" si="15"/>
        <v>0</v>
      </c>
      <c r="AN21" s="12">
        <f t="shared" si="16"/>
        <v>0</v>
      </c>
      <c r="AO21" s="12">
        <f t="shared" si="17"/>
        <v>0</v>
      </c>
      <c r="AP21" s="12">
        <f t="shared" si="18"/>
        <v>1</v>
      </c>
      <c r="AQ21" s="12">
        <f t="shared" si="19"/>
        <v>0</v>
      </c>
      <c r="AS21" s="12">
        <f t="shared" si="20"/>
        <v>1</v>
      </c>
      <c r="AT21" s="12" t="e">
        <f t="shared" si="21"/>
        <v>#N/A</v>
      </c>
    </row>
    <row r="22" spans="1:46" x14ac:dyDescent="0.25">
      <c r="A22" s="9" t="s">
        <v>72</v>
      </c>
      <c r="B22" s="8">
        <f t="shared" si="0"/>
        <v>6</v>
      </c>
      <c r="C22" s="42">
        <f t="shared" si="1"/>
        <v>1</v>
      </c>
      <c r="D22" s="41" t="s">
        <v>176</v>
      </c>
      <c r="E22" s="8" t="s">
        <v>136</v>
      </c>
      <c r="F22" s="8" t="s">
        <v>161</v>
      </c>
      <c r="G22" s="8" t="s">
        <v>164</v>
      </c>
      <c r="H22" s="8" t="s">
        <v>192</v>
      </c>
      <c r="I22" s="8" t="s">
        <v>196</v>
      </c>
      <c r="J22" s="8" t="s">
        <v>118</v>
      </c>
      <c r="K22" s="8" t="s">
        <v>182</v>
      </c>
      <c r="L22" s="8" t="s">
        <v>197</v>
      </c>
      <c r="M22" s="8" t="s">
        <v>193</v>
      </c>
      <c r="N22" s="8" t="s">
        <v>184</v>
      </c>
      <c r="O22" s="8" t="s">
        <v>185</v>
      </c>
      <c r="P22" s="8" t="s">
        <v>186</v>
      </c>
      <c r="Q22" s="8" t="s">
        <v>187</v>
      </c>
      <c r="R22" s="8" t="s">
        <v>188</v>
      </c>
      <c r="S22" s="8" t="s">
        <v>189</v>
      </c>
      <c r="T22" s="8" t="s">
        <v>200</v>
      </c>
      <c r="U22" s="8" t="s">
        <v>199</v>
      </c>
      <c r="W22" s="8" t="s">
        <v>136</v>
      </c>
      <c r="X22" s="52" t="s">
        <v>188</v>
      </c>
      <c r="Z22" s="12">
        <f t="shared" si="2"/>
        <v>0</v>
      </c>
      <c r="AA22" s="12">
        <f t="shared" si="3"/>
        <v>1</v>
      </c>
      <c r="AB22" s="12">
        <f t="shared" si="4"/>
        <v>0</v>
      </c>
      <c r="AC22" s="12">
        <f t="shared" si="5"/>
        <v>1</v>
      </c>
      <c r="AD22" s="12">
        <f t="shared" si="6"/>
        <v>0</v>
      </c>
      <c r="AE22" s="12">
        <f t="shared" si="7"/>
        <v>0</v>
      </c>
      <c r="AF22" s="12">
        <f t="shared" si="8"/>
        <v>1</v>
      </c>
      <c r="AG22" s="12">
        <f t="shared" si="9"/>
        <v>0</v>
      </c>
      <c r="AH22" s="12">
        <f t="shared" si="10"/>
        <v>0</v>
      </c>
      <c r="AI22" s="12">
        <f t="shared" si="11"/>
        <v>1</v>
      </c>
      <c r="AJ22" s="12">
        <f t="shared" si="12"/>
        <v>0</v>
      </c>
      <c r="AK22" s="12">
        <f t="shared" si="13"/>
        <v>0</v>
      </c>
      <c r="AL22" s="12">
        <f t="shared" si="14"/>
        <v>1</v>
      </c>
      <c r="AM22" s="12">
        <f t="shared" si="15"/>
        <v>0</v>
      </c>
      <c r="AN22" s="12">
        <f t="shared" si="16"/>
        <v>0</v>
      </c>
      <c r="AO22" s="12">
        <f t="shared" si="17"/>
        <v>0</v>
      </c>
      <c r="AP22" s="12">
        <f t="shared" si="18"/>
        <v>0</v>
      </c>
      <c r="AQ22" s="12">
        <f t="shared" si="19"/>
        <v>1</v>
      </c>
      <c r="AS22" s="12">
        <f t="shared" si="20"/>
        <v>1</v>
      </c>
      <c r="AT22" s="12" t="e">
        <f t="shared" si="21"/>
        <v>#N/A</v>
      </c>
    </row>
    <row r="23" spans="1:46" x14ac:dyDescent="0.25">
      <c r="A23" s="9" t="s">
        <v>73</v>
      </c>
      <c r="B23" s="8">
        <f t="shared" si="0"/>
        <v>11</v>
      </c>
      <c r="C23" s="42">
        <f t="shared" si="1"/>
        <v>1</v>
      </c>
      <c r="D23" s="41" t="s">
        <v>176</v>
      </c>
      <c r="E23" s="8" t="s">
        <v>177</v>
      </c>
      <c r="F23" s="8" t="s">
        <v>161</v>
      </c>
      <c r="G23" s="8" t="s">
        <v>164</v>
      </c>
      <c r="H23" s="8" t="s">
        <v>192</v>
      </c>
      <c r="I23" s="8" t="s">
        <v>180</v>
      </c>
      <c r="J23" s="8" t="s">
        <v>118</v>
      </c>
      <c r="K23" s="8" t="s">
        <v>120</v>
      </c>
      <c r="L23" s="8" t="s">
        <v>197</v>
      </c>
      <c r="M23" s="8" t="s">
        <v>193</v>
      </c>
      <c r="N23" s="8" t="s">
        <v>100</v>
      </c>
      <c r="O23" s="8" t="s">
        <v>156</v>
      </c>
      <c r="P23" s="8" t="s">
        <v>186</v>
      </c>
      <c r="Q23" s="8" t="s">
        <v>198</v>
      </c>
      <c r="R23" s="8" t="s">
        <v>160</v>
      </c>
      <c r="S23" s="8" t="s">
        <v>189</v>
      </c>
      <c r="T23" s="8" t="s">
        <v>190</v>
      </c>
      <c r="U23" s="8" t="s">
        <v>191</v>
      </c>
      <c r="W23" s="8" t="s">
        <v>186</v>
      </c>
      <c r="X23" s="52" t="s">
        <v>189</v>
      </c>
      <c r="Z23" s="12">
        <f t="shared" si="2"/>
        <v>0</v>
      </c>
      <c r="AA23" s="12">
        <f t="shared" si="3"/>
        <v>0</v>
      </c>
      <c r="AB23" s="12">
        <f t="shared" si="4"/>
        <v>0</v>
      </c>
      <c r="AC23" s="12">
        <f t="shared" si="5"/>
        <v>1</v>
      </c>
      <c r="AD23" s="12">
        <f t="shared" si="6"/>
        <v>0</v>
      </c>
      <c r="AE23" s="12">
        <f t="shared" si="7"/>
        <v>1</v>
      </c>
      <c r="AF23" s="12">
        <f t="shared" si="8"/>
        <v>1</v>
      </c>
      <c r="AG23" s="12">
        <f t="shared" si="9"/>
        <v>1</v>
      </c>
      <c r="AH23" s="12">
        <f t="shared" si="10"/>
        <v>0</v>
      </c>
      <c r="AI23" s="12">
        <f t="shared" si="11"/>
        <v>1</v>
      </c>
      <c r="AJ23" s="12">
        <f t="shared" si="12"/>
        <v>1</v>
      </c>
      <c r="AK23" s="12">
        <f t="shared" si="13"/>
        <v>1</v>
      </c>
      <c r="AL23" s="12">
        <f t="shared" si="14"/>
        <v>1</v>
      </c>
      <c r="AM23" s="12">
        <f t="shared" si="15"/>
        <v>1</v>
      </c>
      <c r="AN23" s="12">
        <f t="shared" si="16"/>
        <v>1</v>
      </c>
      <c r="AO23" s="12">
        <f t="shared" si="17"/>
        <v>0</v>
      </c>
      <c r="AP23" s="12">
        <f t="shared" si="18"/>
        <v>1</v>
      </c>
      <c r="AQ23" s="12">
        <f t="shared" si="19"/>
        <v>0</v>
      </c>
      <c r="AS23" s="12">
        <f t="shared" si="20"/>
        <v>1</v>
      </c>
      <c r="AT23" s="12" t="e">
        <f t="shared" si="21"/>
        <v>#N/A</v>
      </c>
    </row>
    <row r="24" spans="1:46" x14ac:dyDescent="0.25">
      <c r="A24" s="9" t="s">
        <v>74</v>
      </c>
      <c r="B24" s="8">
        <f t="shared" si="0"/>
        <v>13</v>
      </c>
      <c r="C24" s="42">
        <f t="shared" si="1"/>
        <v>0</v>
      </c>
      <c r="D24" s="41" t="s">
        <v>158</v>
      </c>
      <c r="E24" s="8" t="s">
        <v>136</v>
      </c>
      <c r="F24" s="8" t="s">
        <v>178</v>
      </c>
      <c r="G24" s="8" t="s">
        <v>179</v>
      </c>
      <c r="H24" s="8" t="s">
        <v>157</v>
      </c>
      <c r="I24" s="8" t="s">
        <v>180</v>
      </c>
      <c r="J24" s="8" t="s">
        <v>118</v>
      </c>
      <c r="K24" s="8" t="s">
        <v>120</v>
      </c>
      <c r="L24" s="8" t="s">
        <v>183</v>
      </c>
      <c r="M24" s="8" t="s">
        <v>154</v>
      </c>
      <c r="N24" s="8" t="s">
        <v>184</v>
      </c>
      <c r="O24" s="8" t="s">
        <v>185</v>
      </c>
      <c r="P24" s="8" t="s">
        <v>186</v>
      </c>
      <c r="Q24" s="8" t="s">
        <v>198</v>
      </c>
      <c r="R24" s="8" t="s">
        <v>160</v>
      </c>
      <c r="S24" s="8" t="s">
        <v>195</v>
      </c>
      <c r="T24" s="8" t="s">
        <v>190</v>
      </c>
      <c r="U24" s="8" t="s">
        <v>191</v>
      </c>
      <c r="W24" s="52" t="s">
        <v>192</v>
      </c>
      <c r="X24" s="52" t="s">
        <v>189</v>
      </c>
      <c r="Z24" s="12">
        <f t="shared" si="2"/>
        <v>1</v>
      </c>
      <c r="AA24" s="12">
        <f t="shared" si="3"/>
        <v>1</v>
      </c>
      <c r="AB24" s="12">
        <f t="shared" si="4"/>
        <v>1</v>
      </c>
      <c r="AC24" s="12">
        <f t="shared" si="5"/>
        <v>0</v>
      </c>
      <c r="AD24" s="12">
        <f t="shared" si="6"/>
        <v>1</v>
      </c>
      <c r="AE24" s="12">
        <f t="shared" si="7"/>
        <v>1</v>
      </c>
      <c r="AF24" s="12">
        <f t="shared" si="8"/>
        <v>1</v>
      </c>
      <c r="AG24" s="12">
        <f t="shared" si="9"/>
        <v>1</v>
      </c>
      <c r="AH24" s="12">
        <f t="shared" si="10"/>
        <v>1</v>
      </c>
      <c r="AI24" s="12">
        <f t="shared" si="11"/>
        <v>0</v>
      </c>
      <c r="AJ24" s="12">
        <f t="shared" si="12"/>
        <v>0</v>
      </c>
      <c r="AK24" s="12">
        <f t="shared" si="13"/>
        <v>0</v>
      </c>
      <c r="AL24" s="12">
        <f t="shared" si="14"/>
        <v>1</v>
      </c>
      <c r="AM24" s="12">
        <f t="shared" si="15"/>
        <v>1</v>
      </c>
      <c r="AN24" s="12">
        <f t="shared" si="16"/>
        <v>1</v>
      </c>
      <c r="AO24" s="12">
        <f t="shared" si="17"/>
        <v>1</v>
      </c>
      <c r="AP24" s="12">
        <f t="shared" si="18"/>
        <v>1</v>
      </c>
      <c r="AQ24" s="12">
        <f t="shared" si="19"/>
        <v>0</v>
      </c>
      <c r="AS24" s="12" t="e">
        <f t="shared" si="20"/>
        <v>#N/A</v>
      </c>
      <c r="AT24" s="12" t="e">
        <f t="shared" si="21"/>
        <v>#N/A</v>
      </c>
    </row>
    <row r="25" spans="1:46" x14ac:dyDescent="0.25">
      <c r="A25" s="9" t="s">
        <v>75</v>
      </c>
      <c r="B25" s="8">
        <f t="shared" si="0"/>
        <v>8</v>
      </c>
      <c r="C25" s="42">
        <f t="shared" si="1"/>
        <v>1</v>
      </c>
      <c r="D25" s="41" t="s">
        <v>176</v>
      </c>
      <c r="E25" s="8" t="s">
        <v>177</v>
      </c>
      <c r="F25" s="8" t="s">
        <v>178</v>
      </c>
      <c r="G25" s="8" t="s">
        <v>179</v>
      </c>
      <c r="H25" s="8" t="s">
        <v>192</v>
      </c>
      <c r="I25" s="8" t="s">
        <v>180</v>
      </c>
      <c r="J25" s="8" t="s">
        <v>181</v>
      </c>
      <c r="K25" s="8" t="s">
        <v>120</v>
      </c>
      <c r="L25" s="8" t="s">
        <v>183</v>
      </c>
      <c r="M25" s="8" t="s">
        <v>193</v>
      </c>
      <c r="N25" s="8" t="s">
        <v>100</v>
      </c>
      <c r="O25" s="8" t="s">
        <v>185</v>
      </c>
      <c r="P25" s="8" t="s">
        <v>186</v>
      </c>
      <c r="Q25" s="8" t="s">
        <v>187</v>
      </c>
      <c r="R25" s="8" t="s">
        <v>188</v>
      </c>
      <c r="S25" s="8" t="s">
        <v>189</v>
      </c>
      <c r="T25" s="8" t="s">
        <v>190</v>
      </c>
      <c r="U25" s="8" t="s">
        <v>191</v>
      </c>
      <c r="W25" s="52" t="s">
        <v>177</v>
      </c>
      <c r="X25" s="8" t="s">
        <v>180</v>
      </c>
      <c r="Z25" s="12">
        <f t="shared" si="2"/>
        <v>0</v>
      </c>
      <c r="AA25" s="12">
        <f t="shared" si="3"/>
        <v>0</v>
      </c>
      <c r="AB25" s="12">
        <f t="shared" si="4"/>
        <v>1</v>
      </c>
      <c r="AC25" s="12">
        <f t="shared" si="5"/>
        <v>0</v>
      </c>
      <c r="AD25" s="12">
        <f t="shared" si="6"/>
        <v>0</v>
      </c>
      <c r="AE25" s="12">
        <f t="shared" si="7"/>
        <v>1</v>
      </c>
      <c r="AF25" s="12">
        <f t="shared" si="8"/>
        <v>0</v>
      </c>
      <c r="AG25" s="12">
        <f t="shared" si="9"/>
        <v>1</v>
      </c>
      <c r="AH25" s="12">
        <f t="shared" si="10"/>
        <v>1</v>
      </c>
      <c r="AI25" s="12">
        <f t="shared" si="11"/>
        <v>1</v>
      </c>
      <c r="AJ25" s="12">
        <f t="shared" si="12"/>
        <v>1</v>
      </c>
      <c r="AK25" s="12">
        <f t="shared" si="13"/>
        <v>0</v>
      </c>
      <c r="AL25" s="12">
        <f t="shared" si="14"/>
        <v>1</v>
      </c>
      <c r="AM25" s="12">
        <f t="shared" si="15"/>
        <v>0</v>
      </c>
      <c r="AN25" s="12">
        <f t="shared" si="16"/>
        <v>0</v>
      </c>
      <c r="AO25" s="12">
        <f t="shared" si="17"/>
        <v>0</v>
      </c>
      <c r="AP25" s="12">
        <f t="shared" si="18"/>
        <v>1</v>
      </c>
      <c r="AQ25" s="12">
        <f t="shared" si="19"/>
        <v>0</v>
      </c>
      <c r="AS25" s="12" t="e">
        <f t="shared" si="20"/>
        <v>#N/A</v>
      </c>
      <c r="AT25" s="12">
        <f t="shared" si="21"/>
        <v>1</v>
      </c>
    </row>
    <row r="26" spans="1:46" ht="15.75" thickBot="1" x14ac:dyDescent="0.3">
      <c r="A26" s="43" t="s">
        <v>98</v>
      </c>
      <c r="B26" s="44">
        <f t="shared" si="0"/>
        <v>5</v>
      </c>
      <c r="C26" s="45">
        <f t="shared" si="1"/>
        <v>0</v>
      </c>
      <c r="D26" s="41" t="s">
        <v>176</v>
      </c>
      <c r="E26" s="8" t="s">
        <v>177</v>
      </c>
      <c r="F26" s="8" t="s">
        <v>178</v>
      </c>
      <c r="G26" s="8" t="s">
        <v>179</v>
      </c>
      <c r="H26" s="8" t="s">
        <v>192</v>
      </c>
      <c r="I26" s="8" t="s">
        <v>180</v>
      </c>
      <c r="J26" s="8" t="s">
        <v>181</v>
      </c>
      <c r="K26" s="8" t="s">
        <v>182</v>
      </c>
      <c r="L26" s="8" t="s">
        <v>183</v>
      </c>
      <c r="M26" s="8" t="s">
        <v>154</v>
      </c>
      <c r="N26" s="8" t="s">
        <v>184</v>
      </c>
      <c r="O26" s="8" t="s">
        <v>185</v>
      </c>
      <c r="P26" s="8" t="s">
        <v>186</v>
      </c>
      <c r="Q26" s="8" t="s">
        <v>187</v>
      </c>
      <c r="R26" s="8" t="s">
        <v>188</v>
      </c>
      <c r="S26" s="8" t="s">
        <v>189</v>
      </c>
      <c r="T26" s="8" t="s">
        <v>190</v>
      </c>
      <c r="U26" s="8" t="s">
        <v>191</v>
      </c>
      <c r="W26" s="52" t="s">
        <v>191</v>
      </c>
      <c r="X26" s="52" t="s">
        <v>177</v>
      </c>
      <c r="Z26" s="12">
        <f t="shared" si="2"/>
        <v>0</v>
      </c>
      <c r="AA26" s="12">
        <f t="shared" si="3"/>
        <v>0</v>
      </c>
      <c r="AB26" s="12">
        <f t="shared" si="4"/>
        <v>1</v>
      </c>
      <c r="AC26" s="12">
        <f t="shared" si="5"/>
        <v>0</v>
      </c>
      <c r="AD26" s="12">
        <f t="shared" si="6"/>
        <v>0</v>
      </c>
      <c r="AE26" s="12">
        <f t="shared" si="7"/>
        <v>1</v>
      </c>
      <c r="AF26" s="12">
        <f t="shared" si="8"/>
        <v>0</v>
      </c>
      <c r="AG26" s="12">
        <f t="shared" si="9"/>
        <v>0</v>
      </c>
      <c r="AH26" s="12">
        <f t="shared" si="10"/>
        <v>1</v>
      </c>
      <c r="AI26" s="12">
        <f t="shared" si="11"/>
        <v>0</v>
      </c>
      <c r="AJ26" s="12">
        <f t="shared" si="12"/>
        <v>0</v>
      </c>
      <c r="AK26" s="12">
        <f t="shared" si="13"/>
        <v>0</v>
      </c>
      <c r="AL26" s="12">
        <f t="shared" si="14"/>
        <v>1</v>
      </c>
      <c r="AM26" s="12">
        <f t="shared" si="15"/>
        <v>0</v>
      </c>
      <c r="AN26" s="12">
        <f t="shared" si="16"/>
        <v>0</v>
      </c>
      <c r="AO26" s="12">
        <f t="shared" si="17"/>
        <v>0</v>
      </c>
      <c r="AP26" s="12">
        <f t="shared" si="18"/>
        <v>1</v>
      </c>
      <c r="AQ26" s="12">
        <f t="shared" si="19"/>
        <v>0</v>
      </c>
      <c r="AS26" s="12" t="e">
        <f t="shared" si="20"/>
        <v>#N/A</v>
      </c>
      <c r="AT26" s="12" t="e">
        <f t="shared" si="21"/>
        <v>#N/A</v>
      </c>
    </row>
    <row r="27" spans="1:46" x14ac:dyDescent="0.25">
      <c r="A27" s="36" t="s">
        <v>99</v>
      </c>
    </row>
    <row r="28" spans="1:46" x14ac:dyDescent="0.25">
      <c r="A28" s="35"/>
      <c r="D28" s="8" t="s">
        <v>158</v>
      </c>
      <c r="E28" s="8" t="s">
        <v>136</v>
      </c>
      <c r="F28" s="8" t="s">
        <v>178</v>
      </c>
      <c r="G28" s="8" t="s">
        <v>164</v>
      </c>
      <c r="H28" s="8" t="s">
        <v>157</v>
      </c>
      <c r="I28" s="8" t="s">
        <v>180</v>
      </c>
      <c r="J28" s="8" t="s">
        <v>118</v>
      </c>
      <c r="K28" s="8" t="s">
        <v>120</v>
      </c>
      <c r="L28" s="8" t="s">
        <v>183</v>
      </c>
      <c r="M28" s="8" t="s">
        <v>193</v>
      </c>
      <c r="N28" s="8" t="s">
        <v>100</v>
      </c>
      <c r="O28" s="8" t="s">
        <v>156</v>
      </c>
      <c r="P28" s="8" t="s">
        <v>186</v>
      </c>
      <c r="Q28" s="8" t="s">
        <v>198</v>
      </c>
      <c r="R28" s="56" t="s">
        <v>160</v>
      </c>
      <c r="S28" s="8" t="s">
        <v>195</v>
      </c>
      <c r="T28" s="8" t="s">
        <v>190</v>
      </c>
      <c r="U28" s="8" t="s">
        <v>199</v>
      </c>
    </row>
    <row r="29" spans="1:46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</row>
  </sheetData>
  <conditionalFormatting sqref="D3:D26">
    <cfRule type="cellIs" dxfId="250" priority="5" operator="notEqual">
      <formula>$D$28</formula>
    </cfRule>
  </conditionalFormatting>
  <conditionalFormatting sqref="E3:E26">
    <cfRule type="cellIs" dxfId="249" priority="6" operator="notEqual">
      <formula>$E$28</formula>
    </cfRule>
  </conditionalFormatting>
  <conditionalFormatting sqref="F3:F26">
    <cfRule type="cellIs" dxfId="248" priority="7" operator="notEqual">
      <formula>$F$28</formula>
    </cfRule>
  </conditionalFormatting>
  <conditionalFormatting sqref="G3:G26">
    <cfRule type="cellIs" dxfId="247" priority="8" operator="notEqual">
      <formula>$G$28</formula>
    </cfRule>
  </conditionalFormatting>
  <conditionalFormatting sqref="H3:H26">
    <cfRule type="cellIs" dxfId="246" priority="9" operator="notEqual">
      <formula>$H$28</formula>
    </cfRule>
  </conditionalFormatting>
  <conditionalFormatting sqref="I3:I26">
    <cfRule type="cellIs" dxfId="245" priority="10" operator="notEqual">
      <formula>$I$28</formula>
    </cfRule>
  </conditionalFormatting>
  <conditionalFormatting sqref="J3:J26">
    <cfRule type="cellIs" dxfId="244" priority="11" operator="notEqual">
      <formula>$J$28</formula>
    </cfRule>
  </conditionalFormatting>
  <conditionalFormatting sqref="K3:K26">
    <cfRule type="cellIs" dxfId="243" priority="12" operator="notEqual">
      <formula>$K$28</formula>
    </cfRule>
  </conditionalFormatting>
  <conditionalFormatting sqref="L3:L26">
    <cfRule type="cellIs" dxfId="242" priority="13" operator="notEqual">
      <formula>$L$28</formula>
    </cfRule>
  </conditionalFormatting>
  <conditionalFormatting sqref="M3:M26">
    <cfRule type="cellIs" dxfId="241" priority="14" operator="notEqual">
      <formula>$M$28</formula>
    </cfRule>
  </conditionalFormatting>
  <conditionalFormatting sqref="N3:N26">
    <cfRule type="cellIs" dxfId="240" priority="15" operator="notEqual">
      <formula>$N$28</formula>
    </cfRule>
  </conditionalFormatting>
  <conditionalFormatting sqref="O3:O26">
    <cfRule type="cellIs" dxfId="239" priority="16" operator="notEqual">
      <formula>$O$28</formula>
    </cfRule>
  </conditionalFormatting>
  <conditionalFormatting sqref="P3:P26">
    <cfRule type="cellIs" dxfId="238" priority="17" operator="notEqual">
      <formula>$P$28</formula>
    </cfRule>
  </conditionalFormatting>
  <conditionalFormatting sqref="Q3:Q26">
    <cfRule type="cellIs" dxfId="237" priority="18" operator="notEqual">
      <formula>$Q$28</formula>
    </cfRule>
  </conditionalFormatting>
  <conditionalFormatting sqref="R3:R26">
    <cfRule type="cellIs" dxfId="236" priority="19" operator="notEqual">
      <formula>$R$28</formula>
    </cfRule>
  </conditionalFormatting>
  <conditionalFormatting sqref="S3:S26">
    <cfRule type="cellIs" dxfId="235" priority="4" operator="notEqual">
      <formula>$S$28</formula>
    </cfRule>
  </conditionalFormatting>
  <conditionalFormatting sqref="T3:T26">
    <cfRule type="cellIs" dxfId="234" priority="3" operator="notEqual">
      <formula>$T$28</formula>
    </cfRule>
  </conditionalFormatting>
  <conditionalFormatting sqref="U3:U26">
    <cfRule type="cellIs" dxfId="233" priority="2" operator="notEqual">
      <formula>$U$28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9.28515625" style="12" bestFit="1" customWidth="1"/>
    <col min="5" max="5" width="10" style="12" bestFit="1" customWidth="1"/>
    <col min="6" max="6" width="8.85546875" style="12" bestFit="1" customWidth="1"/>
    <col min="7" max="7" width="11" style="12" bestFit="1" customWidth="1"/>
    <col min="8" max="8" width="10" style="12" bestFit="1" customWidth="1"/>
    <col min="9" max="9" width="7.7109375" style="12" bestFit="1" customWidth="1"/>
    <col min="10" max="10" width="9.42578125" style="12" bestFit="1" customWidth="1"/>
    <col min="11" max="11" width="10.42578125" style="12" bestFit="1" customWidth="1"/>
    <col min="12" max="12" width="10" style="12" bestFit="1" customWidth="1"/>
    <col min="13" max="13" width="10.85546875" style="12" bestFit="1" customWidth="1"/>
    <col min="14" max="14" width="9.85546875" style="12" bestFit="1" customWidth="1"/>
    <col min="15" max="15" width="9.42578125" style="12" bestFit="1" customWidth="1"/>
    <col min="16" max="16" width="9" style="12" bestFit="1" customWidth="1"/>
    <col min="17" max="17" width="11.85546875" style="12" bestFit="1" customWidth="1"/>
    <col min="18" max="18" width="9.85546875" style="12" bestFit="1" customWidth="1"/>
    <col min="19" max="19" width="7" style="12" bestFit="1" customWidth="1"/>
    <col min="20" max="20" width="10.28515625" style="12" bestFit="1" customWidth="1"/>
    <col min="21" max="21" width="2.7109375" style="12" customWidth="1"/>
    <col min="22" max="23" width="11.85546875" style="12" bestFit="1" customWidth="1"/>
    <col min="24" max="24" width="2.7109375" style="12" customWidth="1"/>
    <col min="25" max="39" width="2" style="12" bestFit="1" customWidth="1"/>
    <col min="40" max="41" width="2" style="12" customWidth="1"/>
    <col min="42" max="42" width="2.7109375" style="12" customWidth="1"/>
    <col min="43" max="44" width="5.42578125" style="12" bestFit="1" customWidth="1"/>
    <col min="45" max="16384" width="8.85546875" style="18"/>
  </cols>
  <sheetData>
    <row r="1" spans="1:44" ht="15.75" x14ac:dyDescent="0.25">
      <c r="A1" s="37" t="s">
        <v>202</v>
      </c>
      <c r="B1" s="38"/>
    </row>
    <row r="2" spans="1:44" ht="15.75" thickBot="1" x14ac:dyDescent="0.3">
      <c r="A2" s="26"/>
      <c r="B2" s="26" t="s">
        <v>0</v>
      </c>
      <c r="C2" s="26" t="s">
        <v>1</v>
      </c>
      <c r="G2" s="54" t="s">
        <v>122</v>
      </c>
      <c r="V2" s="26" t="s">
        <v>1</v>
      </c>
    </row>
    <row r="3" spans="1:44" x14ac:dyDescent="0.25">
      <c r="A3" s="34" t="s">
        <v>53</v>
      </c>
      <c r="B3" s="39">
        <f t="shared" ref="B3:B26" si="0">SUM(Y3:AO3)</f>
        <v>6</v>
      </c>
      <c r="C3" s="40">
        <f t="shared" ref="C3:C26" si="1">COUNT(AQ3:AR3)</f>
        <v>1</v>
      </c>
      <c r="D3" s="41" t="s">
        <v>203</v>
      </c>
      <c r="E3" s="8" t="s">
        <v>204</v>
      </c>
      <c r="F3" s="8" t="s">
        <v>205</v>
      </c>
      <c r="G3" s="53" t="s">
        <v>206</v>
      </c>
      <c r="H3" s="8" t="s">
        <v>207</v>
      </c>
      <c r="I3" s="8" t="s">
        <v>208</v>
      </c>
      <c r="J3" s="8" t="s">
        <v>209</v>
      </c>
      <c r="K3" s="8" t="s">
        <v>210</v>
      </c>
      <c r="L3" s="8" t="s">
        <v>211</v>
      </c>
      <c r="M3" s="8" t="s">
        <v>212</v>
      </c>
      <c r="N3" s="8" t="s">
        <v>213</v>
      </c>
      <c r="O3" s="8" t="s">
        <v>214</v>
      </c>
      <c r="P3" s="8" t="s">
        <v>215</v>
      </c>
      <c r="Q3" s="8" t="s">
        <v>216</v>
      </c>
      <c r="R3" s="8" t="s">
        <v>217</v>
      </c>
      <c r="S3" s="8" t="s">
        <v>163</v>
      </c>
      <c r="T3" s="8" t="s">
        <v>190</v>
      </c>
      <c r="V3" s="52" t="s">
        <v>215</v>
      </c>
      <c r="W3" s="8" t="s">
        <v>216</v>
      </c>
      <c r="Y3" s="12">
        <f t="shared" ref="Y3:Y26" si="2">IF(D3=$D$28,1,0)</f>
        <v>0</v>
      </c>
      <c r="Z3" s="12">
        <f t="shared" ref="Z3:Z26" si="3">IF(E3=$E$28,1,0)</f>
        <v>1</v>
      </c>
      <c r="AA3" s="12">
        <f t="shared" ref="AA3:AA26" si="4">IF(F3=$F$28,1,0)</f>
        <v>1</v>
      </c>
      <c r="AB3" s="12">
        <f t="shared" ref="AB3:AB26" si="5">IF(G3=$G$28,1,0)</f>
        <v>0</v>
      </c>
      <c r="AC3" s="12">
        <f t="shared" ref="AC3:AC26" si="6">IF(H3=$H$28,1,0)</f>
        <v>0</v>
      </c>
      <c r="AD3" s="12">
        <f t="shared" ref="AD3:AD26" si="7">IF(I3=$I$28,1,0)</f>
        <v>1</v>
      </c>
      <c r="AE3" s="12">
        <f t="shared" ref="AE3:AE26" si="8">IF(J3=$J$28,1,0)</f>
        <v>1</v>
      </c>
      <c r="AF3" s="12">
        <f t="shared" ref="AF3:AF26" si="9">IF(K3=$K$28,1,0)</f>
        <v>0</v>
      </c>
      <c r="AG3" s="12">
        <f t="shared" ref="AG3:AG26" si="10">IF(L3=$L$28,1,0)</f>
        <v>1</v>
      </c>
      <c r="AH3" s="12">
        <f t="shared" ref="AH3:AH26" si="11">IF(M3=$M$28,1,0)</f>
        <v>0</v>
      </c>
      <c r="AI3" s="12">
        <f t="shared" ref="AI3:AI26" si="12">IF(N3=$N$28,1,0)</f>
        <v>0</v>
      </c>
      <c r="AJ3" s="12">
        <f t="shared" ref="AJ3:AJ26" si="13">IF(O3=$O$28,1,0)</f>
        <v>0</v>
      </c>
      <c r="AK3" s="12">
        <f t="shared" ref="AK3:AK26" si="14">IF(P3=$P$28,1,0)</f>
        <v>0</v>
      </c>
      <c r="AL3" s="12">
        <f t="shared" ref="AL3:AL26" si="15">IF(Q3=$Q$28,1,0)</f>
        <v>1</v>
      </c>
      <c r="AM3" s="12">
        <f t="shared" ref="AM3:AM26" si="16">IF(R3=$R$28,1,0)</f>
        <v>0</v>
      </c>
      <c r="AN3" s="12">
        <f t="shared" ref="AN3:AN26" si="17">IF(S3=$S$28,1,0)</f>
        <v>0</v>
      </c>
      <c r="AO3" s="12">
        <f t="shared" ref="AO3:AO26" si="18">IF(T3=$T$28,1,0)</f>
        <v>0</v>
      </c>
      <c r="AQ3" s="12" t="e">
        <f t="shared" ref="AQ3:AQ26" si="19">HLOOKUP(V3,$D$28:$T$29,2,FALSE)</f>
        <v>#N/A</v>
      </c>
      <c r="AR3" s="12">
        <f t="shared" ref="AR3:AR26" si="20">HLOOKUP(W3,$D$28:$T$29,2,FALSE)</f>
        <v>1</v>
      </c>
    </row>
    <row r="4" spans="1:44" x14ac:dyDescent="0.25">
      <c r="A4" s="9" t="s">
        <v>54</v>
      </c>
      <c r="B4" s="8">
        <f t="shared" si="0"/>
        <v>7</v>
      </c>
      <c r="C4" s="42">
        <f t="shared" si="1"/>
        <v>0</v>
      </c>
      <c r="D4" s="41" t="s">
        <v>203</v>
      </c>
      <c r="E4" s="8" t="s">
        <v>204</v>
      </c>
      <c r="F4" s="8" t="s">
        <v>205</v>
      </c>
      <c r="G4" s="53" t="s">
        <v>206</v>
      </c>
      <c r="H4" s="8" t="s">
        <v>207</v>
      </c>
      <c r="I4" s="8" t="s">
        <v>208</v>
      </c>
      <c r="J4" s="8" t="s">
        <v>209</v>
      </c>
      <c r="K4" s="8" t="s">
        <v>210</v>
      </c>
      <c r="L4" s="8" t="s">
        <v>211</v>
      </c>
      <c r="M4" s="8" t="s">
        <v>212</v>
      </c>
      <c r="N4" s="8" t="s">
        <v>213</v>
      </c>
      <c r="O4" s="8" t="s">
        <v>214</v>
      </c>
      <c r="P4" s="8" t="s">
        <v>215</v>
      </c>
      <c r="Q4" s="8" t="s">
        <v>216</v>
      </c>
      <c r="R4" s="8" t="s">
        <v>217</v>
      </c>
      <c r="S4" s="8" t="s">
        <v>218</v>
      </c>
      <c r="T4" s="8" t="s">
        <v>190</v>
      </c>
      <c r="V4" s="52" t="s">
        <v>219</v>
      </c>
      <c r="W4" s="52" t="s">
        <v>190</v>
      </c>
      <c r="Y4" s="12">
        <f t="shared" si="2"/>
        <v>0</v>
      </c>
      <c r="Z4" s="12">
        <f t="shared" si="3"/>
        <v>1</v>
      </c>
      <c r="AA4" s="12">
        <f t="shared" si="4"/>
        <v>1</v>
      </c>
      <c r="AB4" s="12">
        <f t="shared" si="5"/>
        <v>0</v>
      </c>
      <c r="AC4" s="12">
        <f t="shared" si="6"/>
        <v>0</v>
      </c>
      <c r="AD4" s="12">
        <f t="shared" si="7"/>
        <v>1</v>
      </c>
      <c r="AE4" s="12">
        <f t="shared" si="8"/>
        <v>1</v>
      </c>
      <c r="AF4" s="12">
        <f t="shared" si="9"/>
        <v>0</v>
      </c>
      <c r="AG4" s="12">
        <f t="shared" si="10"/>
        <v>1</v>
      </c>
      <c r="AH4" s="12">
        <f t="shared" si="11"/>
        <v>0</v>
      </c>
      <c r="AI4" s="12">
        <f t="shared" si="12"/>
        <v>0</v>
      </c>
      <c r="AJ4" s="12">
        <f t="shared" si="13"/>
        <v>0</v>
      </c>
      <c r="AK4" s="12">
        <f t="shared" si="14"/>
        <v>0</v>
      </c>
      <c r="AL4" s="12">
        <f t="shared" si="15"/>
        <v>1</v>
      </c>
      <c r="AM4" s="12">
        <f t="shared" si="16"/>
        <v>0</v>
      </c>
      <c r="AN4" s="12">
        <f t="shared" si="17"/>
        <v>1</v>
      </c>
      <c r="AO4" s="12">
        <f t="shared" si="18"/>
        <v>0</v>
      </c>
      <c r="AQ4" s="12" t="e">
        <f t="shared" si="19"/>
        <v>#N/A</v>
      </c>
      <c r="AR4" s="12" t="e">
        <f t="shared" si="20"/>
        <v>#N/A</v>
      </c>
    </row>
    <row r="5" spans="1:44" x14ac:dyDescent="0.25">
      <c r="A5" s="9" t="s">
        <v>55</v>
      </c>
      <c r="B5" s="8">
        <f t="shared" si="0"/>
        <v>7</v>
      </c>
      <c r="C5" s="42">
        <f t="shared" si="1"/>
        <v>0</v>
      </c>
      <c r="D5" s="41" t="s">
        <v>203</v>
      </c>
      <c r="E5" s="8" t="s">
        <v>204</v>
      </c>
      <c r="F5" s="8" t="s">
        <v>219</v>
      </c>
      <c r="G5" s="53" t="s">
        <v>206</v>
      </c>
      <c r="H5" s="8" t="s">
        <v>207</v>
      </c>
      <c r="I5" s="8" t="s">
        <v>208</v>
      </c>
      <c r="J5" s="8" t="s">
        <v>209</v>
      </c>
      <c r="K5" s="8" t="s">
        <v>210</v>
      </c>
      <c r="L5" s="8" t="s">
        <v>211</v>
      </c>
      <c r="M5" s="8" t="s">
        <v>212</v>
      </c>
      <c r="N5" s="8" t="s">
        <v>213</v>
      </c>
      <c r="O5" s="8" t="s">
        <v>159</v>
      </c>
      <c r="P5" s="8" t="s">
        <v>215</v>
      </c>
      <c r="Q5" s="8" t="s">
        <v>216</v>
      </c>
      <c r="R5" s="8" t="s">
        <v>217</v>
      </c>
      <c r="S5" s="8" t="s">
        <v>218</v>
      </c>
      <c r="T5" s="8" t="s">
        <v>190</v>
      </c>
      <c r="V5" s="52" t="s">
        <v>215</v>
      </c>
      <c r="W5" s="52" t="s">
        <v>210</v>
      </c>
      <c r="Y5" s="12">
        <f t="shared" si="2"/>
        <v>0</v>
      </c>
      <c r="Z5" s="12">
        <f t="shared" si="3"/>
        <v>1</v>
      </c>
      <c r="AA5" s="12">
        <f t="shared" si="4"/>
        <v>0</v>
      </c>
      <c r="AB5" s="12">
        <f t="shared" si="5"/>
        <v>0</v>
      </c>
      <c r="AC5" s="12">
        <f t="shared" si="6"/>
        <v>0</v>
      </c>
      <c r="AD5" s="12">
        <f t="shared" si="7"/>
        <v>1</v>
      </c>
      <c r="AE5" s="12">
        <f t="shared" si="8"/>
        <v>1</v>
      </c>
      <c r="AF5" s="12">
        <f t="shared" si="9"/>
        <v>0</v>
      </c>
      <c r="AG5" s="12">
        <f t="shared" si="10"/>
        <v>1</v>
      </c>
      <c r="AH5" s="12">
        <f t="shared" si="11"/>
        <v>0</v>
      </c>
      <c r="AI5" s="12">
        <f t="shared" si="12"/>
        <v>0</v>
      </c>
      <c r="AJ5" s="12">
        <f t="shared" si="13"/>
        <v>1</v>
      </c>
      <c r="AK5" s="12">
        <f t="shared" si="14"/>
        <v>0</v>
      </c>
      <c r="AL5" s="12">
        <f t="shared" si="15"/>
        <v>1</v>
      </c>
      <c r="AM5" s="12">
        <f t="shared" si="16"/>
        <v>0</v>
      </c>
      <c r="AN5" s="12">
        <f t="shared" si="17"/>
        <v>1</v>
      </c>
      <c r="AO5" s="12">
        <f t="shared" si="18"/>
        <v>0</v>
      </c>
      <c r="AQ5" s="12" t="e">
        <f t="shared" si="19"/>
        <v>#N/A</v>
      </c>
      <c r="AR5" s="12" t="e">
        <f t="shared" si="20"/>
        <v>#N/A</v>
      </c>
    </row>
    <row r="6" spans="1:44" x14ac:dyDescent="0.25">
      <c r="A6" s="9" t="s">
        <v>56</v>
      </c>
      <c r="B6" s="8">
        <f t="shared" si="0"/>
        <v>4</v>
      </c>
      <c r="C6" s="42">
        <f t="shared" si="1"/>
        <v>1</v>
      </c>
      <c r="D6" s="41" t="s">
        <v>203</v>
      </c>
      <c r="E6" s="8" t="s">
        <v>220</v>
      </c>
      <c r="F6" s="8" t="s">
        <v>205</v>
      </c>
      <c r="G6" s="53" t="s">
        <v>206</v>
      </c>
      <c r="H6" s="8" t="s">
        <v>164</v>
      </c>
      <c r="I6" s="8" t="s">
        <v>200</v>
      </c>
      <c r="J6" s="8" t="s">
        <v>221</v>
      </c>
      <c r="K6" s="8" t="s">
        <v>210</v>
      </c>
      <c r="L6" s="8" t="s">
        <v>154</v>
      </c>
      <c r="M6" s="8" t="s">
        <v>212</v>
      </c>
      <c r="N6" s="8" t="s">
        <v>118</v>
      </c>
      <c r="O6" s="8" t="s">
        <v>214</v>
      </c>
      <c r="P6" s="8" t="s">
        <v>156</v>
      </c>
      <c r="Q6" s="8" t="s">
        <v>117</v>
      </c>
      <c r="R6" s="8" t="s">
        <v>217</v>
      </c>
      <c r="S6" s="8" t="s">
        <v>163</v>
      </c>
      <c r="T6" s="8" t="s">
        <v>190</v>
      </c>
      <c r="V6" s="8" t="s">
        <v>205</v>
      </c>
      <c r="W6" s="52" t="s">
        <v>154</v>
      </c>
      <c r="Y6" s="12">
        <f t="shared" si="2"/>
        <v>0</v>
      </c>
      <c r="Z6" s="12">
        <f t="shared" si="3"/>
        <v>0</v>
      </c>
      <c r="AA6" s="12">
        <f t="shared" si="4"/>
        <v>1</v>
      </c>
      <c r="AB6" s="12">
        <f t="shared" si="5"/>
        <v>0</v>
      </c>
      <c r="AC6" s="12">
        <f t="shared" si="6"/>
        <v>1</v>
      </c>
      <c r="AD6" s="12">
        <f t="shared" si="7"/>
        <v>0</v>
      </c>
      <c r="AE6" s="12">
        <f t="shared" si="8"/>
        <v>0</v>
      </c>
      <c r="AF6" s="12">
        <f t="shared" si="9"/>
        <v>0</v>
      </c>
      <c r="AG6" s="12">
        <f t="shared" si="10"/>
        <v>0</v>
      </c>
      <c r="AH6" s="12">
        <f t="shared" si="11"/>
        <v>0</v>
      </c>
      <c r="AI6" s="12">
        <f t="shared" si="12"/>
        <v>1</v>
      </c>
      <c r="AJ6" s="12">
        <f t="shared" si="13"/>
        <v>0</v>
      </c>
      <c r="AK6" s="12">
        <f t="shared" si="14"/>
        <v>1</v>
      </c>
      <c r="AL6" s="12">
        <f t="shared" si="15"/>
        <v>0</v>
      </c>
      <c r="AM6" s="12">
        <f t="shared" si="16"/>
        <v>0</v>
      </c>
      <c r="AN6" s="12">
        <f t="shared" si="17"/>
        <v>0</v>
      </c>
      <c r="AO6" s="12">
        <f t="shared" si="18"/>
        <v>0</v>
      </c>
      <c r="AQ6" s="12">
        <f t="shared" si="19"/>
        <v>1</v>
      </c>
      <c r="AR6" s="12" t="e">
        <f t="shared" si="20"/>
        <v>#N/A</v>
      </c>
    </row>
    <row r="7" spans="1:44" x14ac:dyDescent="0.25">
      <c r="A7" s="9" t="s">
        <v>57</v>
      </c>
      <c r="B7" s="8">
        <f t="shared" si="0"/>
        <v>3</v>
      </c>
      <c r="C7" s="42">
        <f t="shared" si="1"/>
        <v>0</v>
      </c>
      <c r="D7" s="41" t="s">
        <v>203</v>
      </c>
      <c r="E7" s="8" t="s">
        <v>204</v>
      </c>
      <c r="F7" s="8" t="s">
        <v>205</v>
      </c>
      <c r="G7" s="53" t="s">
        <v>206</v>
      </c>
      <c r="H7" s="8" t="s">
        <v>207</v>
      </c>
      <c r="I7" s="8" t="s">
        <v>200</v>
      </c>
      <c r="J7" s="8" t="s">
        <v>209</v>
      </c>
      <c r="K7" s="8" t="s">
        <v>210</v>
      </c>
      <c r="L7" s="8" t="s">
        <v>154</v>
      </c>
      <c r="M7" s="8" t="s">
        <v>212</v>
      </c>
      <c r="N7" s="8" t="s">
        <v>213</v>
      </c>
      <c r="O7" s="8" t="s">
        <v>214</v>
      </c>
      <c r="P7" s="8" t="s">
        <v>215</v>
      </c>
      <c r="Q7" s="8" t="s">
        <v>117</v>
      </c>
      <c r="R7" s="8" t="s">
        <v>217</v>
      </c>
      <c r="S7" s="8" t="s">
        <v>163</v>
      </c>
      <c r="T7" s="8" t="s">
        <v>190</v>
      </c>
      <c r="V7" s="52" t="s">
        <v>190</v>
      </c>
      <c r="W7" s="52" t="s">
        <v>215</v>
      </c>
      <c r="Y7" s="12">
        <f t="shared" si="2"/>
        <v>0</v>
      </c>
      <c r="Z7" s="12">
        <f t="shared" si="3"/>
        <v>1</v>
      </c>
      <c r="AA7" s="12">
        <f t="shared" si="4"/>
        <v>1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1</v>
      </c>
      <c r="AF7" s="12">
        <f t="shared" si="9"/>
        <v>0</v>
      </c>
      <c r="AG7" s="12">
        <f t="shared" si="10"/>
        <v>0</v>
      </c>
      <c r="AH7" s="12">
        <f t="shared" si="11"/>
        <v>0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L7" s="12">
        <f t="shared" si="15"/>
        <v>0</v>
      </c>
      <c r="AM7" s="12">
        <f t="shared" si="16"/>
        <v>0</v>
      </c>
      <c r="AN7" s="12">
        <f t="shared" si="17"/>
        <v>0</v>
      </c>
      <c r="AO7" s="12">
        <f t="shared" si="18"/>
        <v>0</v>
      </c>
      <c r="AQ7" s="12" t="e">
        <f t="shared" si="19"/>
        <v>#N/A</v>
      </c>
      <c r="AR7" s="12" t="e">
        <f t="shared" si="20"/>
        <v>#N/A</v>
      </c>
    </row>
    <row r="8" spans="1:44" x14ac:dyDescent="0.25">
      <c r="A8" s="9" t="s">
        <v>58</v>
      </c>
      <c r="B8" s="8">
        <f t="shared" si="0"/>
        <v>6</v>
      </c>
      <c r="C8" s="42">
        <f t="shared" si="1"/>
        <v>0</v>
      </c>
      <c r="D8" s="41" t="s">
        <v>203</v>
      </c>
      <c r="E8" s="8" t="s">
        <v>204</v>
      </c>
      <c r="F8" s="8" t="s">
        <v>205</v>
      </c>
      <c r="G8" s="53" t="s">
        <v>206</v>
      </c>
      <c r="H8" s="8" t="s">
        <v>207</v>
      </c>
      <c r="I8" s="8" t="s">
        <v>208</v>
      </c>
      <c r="J8" s="8" t="s">
        <v>209</v>
      </c>
      <c r="K8" s="8" t="s">
        <v>210</v>
      </c>
      <c r="L8" s="8" t="s">
        <v>211</v>
      </c>
      <c r="M8" s="8" t="s">
        <v>212</v>
      </c>
      <c r="N8" s="8" t="s">
        <v>213</v>
      </c>
      <c r="O8" s="8" t="s">
        <v>214</v>
      </c>
      <c r="P8" s="8" t="s">
        <v>215</v>
      </c>
      <c r="Q8" s="8" t="s">
        <v>216</v>
      </c>
      <c r="R8" s="8" t="s">
        <v>217</v>
      </c>
      <c r="S8" s="8" t="s">
        <v>163</v>
      </c>
      <c r="T8" s="8" t="s">
        <v>190</v>
      </c>
      <c r="V8" s="52" t="s">
        <v>190</v>
      </c>
      <c r="W8" s="52" t="s">
        <v>215</v>
      </c>
      <c r="Y8" s="12">
        <f t="shared" si="2"/>
        <v>0</v>
      </c>
      <c r="Z8" s="12">
        <f t="shared" si="3"/>
        <v>1</v>
      </c>
      <c r="AA8" s="12">
        <f t="shared" si="4"/>
        <v>1</v>
      </c>
      <c r="AB8" s="12">
        <f t="shared" si="5"/>
        <v>0</v>
      </c>
      <c r="AC8" s="12">
        <f t="shared" si="6"/>
        <v>0</v>
      </c>
      <c r="AD8" s="12">
        <f t="shared" si="7"/>
        <v>1</v>
      </c>
      <c r="AE8" s="12">
        <f t="shared" si="8"/>
        <v>1</v>
      </c>
      <c r="AF8" s="12">
        <f t="shared" si="9"/>
        <v>0</v>
      </c>
      <c r="AG8" s="12">
        <f t="shared" si="10"/>
        <v>1</v>
      </c>
      <c r="AH8" s="12">
        <f t="shared" si="11"/>
        <v>0</v>
      </c>
      <c r="AI8" s="12">
        <f t="shared" si="12"/>
        <v>0</v>
      </c>
      <c r="AJ8" s="12">
        <f t="shared" si="13"/>
        <v>0</v>
      </c>
      <c r="AK8" s="12">
        <f t="shared" si="14"/>
        <v>0</v>
      </c>
      <c r="AL8" s="12">
        <f t="shared" si="15"/>
        <v>1</v>
      </c>
      <c r="AM8" s="12">
        <f t="shared" si="16"/>
        <v>0</v>
      </c>
      <c r="AN8" s="12">
        <f t="shared" si="17"/>
        <v>0</v>
      </c>
      <c r="AO8" s="12">
        <f t="shared" si="18"/>
        <v>0</v>
      </c>
      <c r="AQ8" s="12" t="e">
        <f t="shared" si="19"/>
        <v>#N/A</v>
      </c>
      <c r="AR8" s="12" t="e">
        <f t="shared" si="20"/>
        <v>#N/A</v>
      </c>
    </row>
    <row r="9" spans="1:44" x14ac:dyDescent="0.25">
      <c r="A9" s="9" t="s">
        <v>59</v>
      </c>
      <c r="B9" s="8">
        <f t="shared" si="0"/>
        <v>5</v>
      </c>
      <c r="C9" s="58">
        <f t="shared" si="1"/>
        <v>0</v>
      </c>
      <c r="D9" s="41" t="s">
        <v>203</v>
      </c>
      <c r="E9" s="8" t="s">
        <v>220</v>
      </c>
      <c r="F9" s="8" t="s">
        <v>219</v>
      </c>
      <c r="G9" s="53" t="s">
        <v>206</v>
      </c>
      <c r="H9" s="8" t="s">
        <v>207</v>
      </c>
      <c r="I9" s="8" t="s">
        <v>208</v>
      </c>
      <c r="J9" s="8" t="s">
        <v>221</v>
      </c>
      <c r="K9" s="8" t="s">
        <v>210</v>
      </c>
      <c r="L9" s="8" t="s">
        <v>154</v>
      </c>
      <c r="M9" s="8" t="s">
        <v>160</v>
      </c>
      <c r="N9" s="8" t="s">
        <v>118</v>
      </c>
      <c r="O9" s="8" t="s">
        <v>214</v>
      </c>
      <c r="P9" s="8" t="s">
        <v>156</v>
      </c>
      <c r="Q9" s="8" t="s">
        <v>216</v>
      </c>
      <c r="R9" s="8" t="s">
        <v>217</v>
      </c>
      <c r="S9" s="8" t="s">
        <v>163</v>
      </c>
      <c r="T9" s="8" t="s">
        <v>190</v>
      </c>
      <c r="V9" s="53" t="s">
        <v>206</v>
      </c>
      <c r="W9" s="52" t="s">
        <v>163</v>
      </c>
      <c r="Y9" s="12">
        <f t="shared" si="2"/>
        <v>0</v>
      </c>
      <c r="Z9" s="12">
        <f t="shared" si="3"/>
        <v>0</v>
      </c>
      <c r="AA9" s="12">
        <f t="shared" si="4"/>
        <v>0</v>
      </c>
      <c r="AB9" s="12">
        <f t="shared" si="5"/>
        <v>0</v>
      </c>
      <c r="AC9" s="12">
        <f t="shared" si="6"/>
        <v>0</v>
      </c>
      <c r="AD9" s="12">
        <f t="shared" si="7"/>
        <v>1</v>
      </c>
      <c r="AE9" s="12">
        <f t="shared" si="8"/>
        <v>0</v>
      </c>
      <c r="AF9" s="12">
        <f t="shared" si="9"/>
        <v>0</v>
      </c>
      <c r="AG9" s="12">
        <f t="shared" si="10"/>
        <v>0</v>
      </c>
      <c r="AH9" s="12">
        <f t="shared" si="11"/>
        <v>1</v>
      </c>
      <c r="AI9" s="12">
        <f t="shared" si="12"/>
        <v>1</v>
      </c>
      <c r="AJ9" s="12">
        <f t="shared" si="13"/>
        <v>0</v>
      </c>
      <c r="AK9" s="12">
        <f t="shared" si="14"/>
        <v>1</v>
      </c>
      <c r="AL9" s="12">
        <f t="shared" si="15"/>
        <v>1</v>
      </c>
      <c r="AM9" s="12">
        <f t="shared" si="16"/>
        <v>0</v>
      </c>
      <c r="AN9" s="12">
        <f t="shared" si="17"/>
        <v>0</v>
      </c>
      <c r="AO9" s="12">
        <f t="shared" si="18"/>
        <v>0</v>
      </c>
      <c r="AQ9" s="12" t="e">
        <f t="shared" si="19"/>
        <v>#N/A</v>
      </c>
      <c r="AR9" s="12" t="e">
        <f t="shared" si="20"/>
        <v>#N/A</v>
      </c>
    </row>
    <row r="10" spans="1:44" x14ac:dyDescent="0.25">
      <c r="A10" s="9" t="s">
        <v>60</v>
      </c>
      <c r="B10" s="8">
        <f t="shared" si="0"/>
        <v>4</v>
      </c>
      <c r="C10" s="42">
        <f t="shared" si="1"/>
        <v>0</v>
      </c>
      <c r="D10" s="41" t="s">
        <v>203</v>
      </c>
      <c r="E10" s="8" t="s">
        <v>204</v>
      </c>
      <c r="F10" s="8" t="s">
        <v>219</v>
      </c>
      <c r="G10" s="53" t="s">
        <v>206</v>
      </c>
      <c r="H10" s="8" t="s">
        <v>164</v>
      </c>
      <c r="I10" s="8" t="s">
        <v>208</v>
      </c>
      <c r="J10" s="8" t="s">
        <v>209</v>
      </c>
      <c r="K10" s="8" t="s">
        <v>210</v>
      </c>
      <c r="L10" s="8" t="s">
        <v>154</v>
      </c>
      <c r="M10" s="8" t="s">
        <v>212</v>
      </c>
      <c r="N10" s="8" t="s">
        <v>213</v>
      </c>
      <c r="O10" s="8" t="s">
        <v>214</v>
      </c>
      <c r="P10" s="8" t="s">
        <v>215</v>
      </c>
      <c r="Q10" s="8" t="s">
        <v>117</v>
      </c>
      <c r="R10" s="8" t="s">
        <v>217</v>
      </c>
      <c r="S10" s="8" t="s">
        <v>163</v>
      </c>
      <c r="T10" s="8" t="s">
        <v>190</v>
      </c>
      <c r="V10" s="52" t="s">
        <v>212</v>
      </c>
      <c r="W10" s="52" t="s">
        <v>215</v>
      </c>
      <c r="Y10" s="12">
        <f t="shared" si="2"/>
        <v>0</v>
      </c>
      <c r="Z10" s="12">
        <f t="shared" si="3"/>
        <v>1</v>
      </c>
      <c r="AA10" s="12">
        <f t="shared" si="4"/>
        <v>0</v>
      </c>
      <c r="AB10" s="12">
        <f t="shared" si="5"/>
        <v>0</v>
      </c>
      <c r="AC10" s="12">
        <f t="shared" si="6"/>
        <v>1</v>
      </c>
      <c r="AD10" s="12">
        <f t="shared" si="7"/>
        <v>1</v>
      </c>
      <c r="AE10" s="12">
        <f t="shared" si="8"/>
        <v>1</v>
      </c>
      <c r="AF10" s="12">
        <f t="shared" si="9"/>
        <v>0</v>
      </c>
      <c r="AG10" s="12">
        <f t="shared" si="10"/>
        <v>0</v>
      </c>
      <c r="AH10" s="12">
        <f t="shared" si="11"/>
        <v>0</v>
      </c>
      <c r="AI10" s="12">
        <f t="shared" si="12"/>
        <v>0</v>
      </c>
      <c r="AJ10" s="12">
        <f t="shared" si="13"/>
        <v>0</v>
      </c>
      <c r="AK10" s="12">
        <f t="shared" si="14"/>
        <v>0</v>
      </c>
      <c r="AL10" s="12">
        <f t="shared" si="15"/>
        <v>0</v>
      </c>
      <c r="AM10" s="12">
        <f t="shared" si="16"/>
        <v>0</v>
      </c>
      <c r="AN10" s="12">
        <f t="shared" si="17"/>
        <v>0</v>
      </c>
      <c r="AO10" s="12">
        <f t="shared" si="18"/>
        <v>0</v>
      </c>
      <c r="AQ10" s="12" t="e">
        <f t="shared" si="19"/>
        <v>#N/A</v>
      </c>
      <c r="AR10" s="12" t="e">
        <f t="shared" si="20"/>
        <v>#N/A</v>
      </c>
    </row>
    <row r="11" spans="1:44" x14ac:dyDescent="0.25">
      <c r="A11" s="9" t="s">
        <v>61</v>
      </c>
      <c r="B11" s="8">
        <f t="shared" si="0"/>
        <v>6</v>
      </c>
      <c r="C11" s="42">
        <f t="shared" si="1"/>
        <v>1</v>
      </c>
      <c r="D11" s="41" t="s">
        <v>203</v>
      </c>
      <c r="E11" s="8" t="s">
        <v>220</v>
      </c>
      <c r="F11" s="8" t="s">
        <v>205</v>
      </c>
      <c r="G11" s="53" t="s">
        <v>206</v>
      </c>
      <c r="H11" s="8" t="s">
        <v>207</v>
      </c>
      <c r="I11" s="8" t="s">
        <v>208</v>
      </c>
      <c r="J11" s="8" t="s">
        <v>221</v>
      </c>
      <c r="K11" s="8" t="s">
        <v>210</v>
      </c>
      <c r="L11" s="8" t="s">
        <v>154</v>
      </c>
      <c r="M11" s="8" t="s">
        <v>160</v>
      </c>
      <c r="N11" s="8" t="s">
        <v>213</v>
      </c>
      <c r="O11" s="8" t="s">
        <v>159</v>
      </c>
      <c r="P11" s="8" t="s">
        <v>156</v>
      </c>
      <c r="Q11" s="8" t="s">
        <v>117</v>
      </c>
      <c r="R11" s="8" t="s">
        <v>217</v>
      </c>
      <c r="S11" s="8" t="s">
        <v>163</v>
      </c>
      <c r="T11" s="8" t="s">
        <v>161</v>
      </c>
      <c r="V11" s="52" t="s">
        <v>154</v>
      </c>
      <c r="W11" s="8" t="s">
        <v>161</v>
      </c>
      <c r="Y11" s="12">
        <f t="shared" si="2"/>
        <v>0</v>
      </c>
      <c r="Z11" s="12">
        <f t="shared" si="3"/>
        <v>0</v>
      </c>
      <c r="AA11" s="12">
        <f t="shared" si="4"/>
        <v>1</v>
      </c>
      <c r="AB11" s="12">
        <f t="shared" si="5"/>
        <v>0</v>
      </c>
      <c r="AC11" s="12">
        <f t="shared" si="6"/>
        <v>0</v>
      </c>
      <c r="AD11" s="12">
        <f t="shared" si="7"/>
        <v>1</v>
      </c>
      <c r="AE11" s="12">
        <f t="shared" si="8"/>
        <v>0</v>
      </c>
      <c r="AF11" s="12">
        <f t="shared" si="9"/>
        <v>0</v>
      </c>
      <c r="AG11" s="12">
        <f t="shared" si="10"/>
        <v>0</v>
      </c>
      <c r="AH11" s="12">
        <f t="shared" si="11"/>
        <v>1</v>
      </c>
      <c r="AI11" s="12">
        <f t="shared" si="12"/>
        <v>0</v>
      </c>
      <c r="AJ11" s="12">
        <f t="shared" si="13"/>
        <v>1</v>
      </c>
      <c r="AK11" s="12">
        <f t="shared" si="14"/>
        <v>1</v>
      </c>
      <c r="AL11" s="12">
        <f t="shared" si="15"/>
        <v>0</v>
      </c>
      <c r="AM11" s="12">
        <f t="shared" si="16"/>
        <v>0</v>
      </c>
      <c r="AN11" s="12">
        <f t="shared" si="17"/>
        <v>0</v>
      </c>
      <c r="AO11" s="12">
        <f t="shared" si="18"/>
        <v>1</v>
      </c>
      <c r="AQ11" s="12" t="e">
        <f t="shared" si="19"/>
        <v>#N/A</v>
      </c>
      <c r="AR11" s="12">
        <f t="shared" si="20"/>
        <v>1</v>
      </c>
    </row>
    <row r="12" spans="1:44" x14ac:dyDescent="0.25">
      <c r="A12" s="9" t="s">
        <v>62</v>
      </c>
      <c r="B12" s="8">
        <f t="shared" si="0"/>
        <v>7</v>
      </c>
      <c r="C12" s="42">
        <f t="shared" si="1"/>
        <v>2</v>
      </c>
      <c r="D12" s="41" t="s">
        <v>203</v>
      </c>
      <c r="E12" s="8" t="s">
        <v>204</v>
      </c>
      <c r="F12" s="8" t="s">
        <v>205</v>
      </c>
      <c r="G12" s="53" t="s">
        <v>206</v>
      </c>
      <c r="H12" s="8" t="s">
        <v>207</v>
      </c>
      <c r="I12" s="8" t="s">
        <v>208</v>
      </c>
      <c r="J12" s="8" t="s">
        <v>209</v>
      </c>
      <c r="K12" s="8" t="s">
        <v>210</v>
      </c>
      <c r="L12" s="8" t="s">
        <v>211</v>
      </c>
      <c r="M12" s="8" t="s">
        <v>212</v>
      </c>
      <c r="N12" s="8" t="s">
        <v>213</v>
      </c>
      <c r="O12" s="8" t="s">
        <v>214</v>
      </c>
      <c r="P12" s="8" t="s">
        <v>215</v>
      </c>
      <c r="Q12" s="8" t="s">
        <v>216</v>
      </c>
      <c r="R12" s="8" t="s">
        <v>217</v>
      </c>
      <c r="S12" s="8" t="s">
        <v>218</v>
      </c>
      <c r="T12" s="8" t="s">
        <v>190</v>
      </c>
      <c r="V12" s="8" t="s">
        <v>205</v>
      </c>
      <c r="W12" s="8" t="s">
        <v>218</v>
      </c>
      <c r="Y12" s="12">
        <f t="shared" si="2"/>
        <v>0</v>
      </c>
      <c r="Z12" s="12">
        <f t="shared" si="3"/>
        <v>1</v>
      </c>
      <c r="AA12" s="12">
        <f t="shared" si="4"/>
        <v>1</v>
      </c>
      <c r="AB12" s="12">
        <f t="shared" si="5"/>
        <v>0</v>
      </c>
      <c r="AC12" s="12">
        <f t="shared" si="6"/>
        <v>0</v>
      </c>
      <c r="AD12" s="12">
        <f t="shared" si="7"/>
        <v>1</v>
      </c>
      <c r="AE12" s="12">
        <f t="shared" si="8"/>
        <v>1</v>
      </c>
      <c r="AF12" s="12">
        <f t="shared" si="9"/>
        <v>0</v>
      </c>
      <c r="AG12" s="12">
        <f t="shared" si="10"/>
        <v>1</v>
      </c>
      <c r="AH12" s="12">
        <f t="shared" si="11"/>
        <v>0</v>
      </c>
      <c r="AI12" s="12">
        <f t="shared" si="12"/>
        <v>0</v>
      </c>
      <c r="AJ12" s="12">
        <f t="shared" si="13"/>
        <v>0</v>
      </c>
      <c r="AK12" s="12">
        <f t="shared" si="14"/>
        <v>0</v>
      </c>
      <c r="AL12" s="12">
        <f t="shared" si="15"/>
        <v>1</v>
      </c>
      <c r="AM12" s="12">
        <f t="shared" si="16"/>
        <v>0</v>
      </c>
      <c r="AN12" s="12">
        <f t="shared" si="17"/>
        <v>1</v>
      </c>
      <c r="AO12" s="12">
        <f t="shared" si="18"/>
        <v>0</v>
      </c>
      <c r="AQ12" s="12">
        <f t="shared" si="19"/>
        <v>1</v>
      </c>
      <c r="AR12" s="12">
        <f t="shared" si="20"/>
        <v>1</v>
      </c>
    </row>
    <row r="13" spans="1:44" x14ac:dyDescent="0.25">
      <c r="A13" s="9" t="s">
        <v>63</v>
      </c>
      <c r="B13" s="8">
        <f t="shared" si="0"/>
        <v>10</v>
      </c>
      <c r="C13" s="42">
        <f t="shared" si="1"/>
        <v>1</v>
      </c>
      <c r="D13" s="41" t="s">
        <v>196</v>
      </c>
      <c r="E13" s="8" t="s">
        <v>204</v>
      </c>
      <c r="F13" s="8" t="s">
        <v>205</v>
      </c>
      <c r="G13" s="53" t="s">
        <v>206</v>
      </c>
      <c r="H13" s="8" t="s">
        <v>164</v>
      </c>
      <c r="I13" s="8" t="s">
        <v>200</v>
      </c>
      <c r="J13" s="8" t="s">
        <v>221</v>
      </c>
      <c r="K13" s="8" t="s">
        <v>222</v>
      </c>
      <c r="L13" s="8" t="s">
        <v>211</v>
      </c>
      <c r="M13" s="8" t="s">
        <v>212</v>
      </c>
      <c r="N13" s="8" t="s">
        <v>118</v>
      </c>
      <c r="O13" s="8" t="s">
        <v>159</v>
      </c>
      <c r="P13" s="8" t="s">
        <v>156</v>
      </c>
      <c r="Q13" s="8" t="s">
        <v>117</v>
      </c>
      <c r="R13" s="8" t="s">
        <v>217</v>
      </c>
      <c r="S13" s="8" t="s">
        <v>163</v>
      </c>
      <c r="T13" s="8" t="s">
        <v>161</v>
      </c>
      <c r="V13" s="8" t="s">
        <v>205</v>
      </c>
      <c r="W13" s="52" t="s">
        <v>212</v>
      </c>
      <c r="Y13" s="12">
        <f t="shared" si="2"/>
        <v>1</v>
      </c>
      <c r="Z13" s="12">
        <f t="shared" si="3"/>
        <v>1</v>
      </c>
      <c r="AA13" s="12">
        <f t="shared" si="4"/>
        <v>1</v>
      </c>
      <c r="AB13" s="12">
        <f t="shared" si="5"/>
        <v>0</v>
      </c>
      <c r="AC13" s="12">
        <f t="shared" si="6"/>
        <v>1</v>
      </c>
      <c r="AD13" s="12">
        <f t="shared" si="7"/>
        <v>0</v>
      </c>
      <c r="AE13" s="12">
        <f t="shared" si="8"/>
        <v>0</v>
      </c>
      <c r="AF13" s="12">
        <f t="shared" si="9"/>
        <v>1</v>
      </c>
      <c r="AG13" s="12">
        <f t="shared" si="10"/>
        <v>1</v>
      </c>
      <c r="AH13" s="12">
        <f t="shared" si="11"/>
        <v>0</v>
      </c>
      <c r="AI13" s="12">
        <f t="shared" si="12"/>
        <v>1</v>
      </c>
      <c r="AJ13" s="12">
        <f t="shared" si="13"/>
        <v>1</v>
      </c>
      <c r="AK13" s="12">
        <f t="shared" si="14"/>
        <v>1</v>
      </c>
      <c r="AL13" s="12">
        <f t="shared" si="15"/>
        <v>0</v>
      </c>
      <c r="AM13" s="12">
        <f t="shared" si="16"/>
        <v>0</v>
      </c>
      <c r="AN13" s="12">
        <f t="shared" si="17"/>
        <v>0</v>
      </c>
      <c r="AO13" s="12">
        <f t="shared" si="18"/>
        <v>1</v>
      </c>
      <c r="AQ13" s="12">
        <f t="shared" si="19"/>
        <v>1</v>
      </c>
      <c r="AR13" s="12" t="e">
        <f t="shared" si="20"/>
        <v>#N/A</v>
      </c>
    </row>
    <row r="14" spans="1:44" x14ac:dyDescent="0.25">
      <c r="A14" s="9" t="s">
        <v>64</v>
      </c>
      <c r="B14" s="8">
        <f t="shared" si="0"/>
        <v>6</v>
      </c>
      <c r="C14" s="42">
        <f t="shared" si="1"/>
        <v>0</v>
      </c>
      <c r="D14" s="41" t="s">
        <v>203</v>
      </c>
      <c r="E14" s="8" t="s">
        <v>204</v>
      </c>
      <c r="F14" s="8" t="s">
        <v>219</v>
      </c>
      <c r="G14" s="53" t="s">
        <v>206</v>
      </c>
      <c r="H14" s="8" t="s">
        <v>207</v>
      </c>
      <c r="I14" s="8" t="s">
        <v>208</v>
      </c>
      <c r="J14" s="8" t="s">
        <v>209</v>
      </c>
      <c r="K14" s="8" t="s">
        <v>210</v>
      </c>
      <c r="L14" s="8" t="s">
        <v>211</v>
      </c>
      <c r="M14" s="8" t="s">
        <v>212</v>
      </c>
      <c r="N14" s="8" t="s">
        <v>213</v>
      </c>
      <c r="O14" s="8" t="s">
        <v>214</v>
      </c>
      <c r="P14" s="8" t="s">
        <v>215</v>
      </c>
      <c r="Q14" s="8" t="s">
        <v>216</v>
      </c>
      <c r="R14" s="8" t="s">
        <v>217</v>
      </c>
      <c r="S14" s="8" t="s">
        <v>218</v>
      </c>
      <c r="T14" s="8" t="s">
        <v>190</v>
      </c>
      <c r="V14" s="52" t="s">
        <v>219</v>
      </c>
      <c r="W14" s="52" t="s">
        <v>215</v>
      </c>
      <c r="Y14" s="12">
        <f t="shared" si="2"/>
        <v>0</v>
      </c>
      <c r="Z14" s="12">
        <f t="shared" si="3"/>
        <v>1</v>
      </c>
      <c r="AA14" s="12">
        <f t="shared" si="4"/>
        <v>0</v>
      </c>
      <c r="AB14" s="12">
        <f t="shared" si="5"/>
        <v>0</v>
      </c>
      <c r="AC14" s="12">
        <f t="shared" si="6"/>
        <v>0</v>
      </c>
      <c r="AD14" s="12">
        <f t="shared" si="7"/>
        <v>1</v>
      </c>
      <c r="AE14" s="12">
        <f t="shared" si="8"/>
        <v>1</v>
      </c>
      <c r="AF14" s="12">
        <f t="shared" si="9"/>
        <v>0</v>
      </c>
      <c r="AG14" s="12">
        <f t="shared" si="10"/>
        <v>1</v>
      </c>
      <c r="AH14" s="12">
        <f t="shared" si="11"/>
        <v>0</v>
      </c>
      <c r="AI14" s="12">
        <f t="shared" si="12"/>
        <v>0</v>
      </c>
      <c r="AJ14" s="12">
        <f t="shared" si="13"/>
        <v>0</v>
      </c>
      <c r="AK14" s="12">
        <f t="shared" si="14"/>
        <v>0</v>
      </c>
      <c r="AL14" s="12">
        <f t="shared" si="15"/>
        <v>1</v>
      </c>
      <c r="AM14" s="12">
        <f t="shared" si="16"/>
        <v>0</v>
      </c>
      <c r="AN14" s="12">
        <f t="shared" si="17"/>
        <v>1</v>
      </c>
      <c r="AO14" s="12">
        <f t="shared" si="18"/>
        <v>0</v>
      </c>
      <c r="AQ14" s="12" t="e">
        <f t="shared" si="19"/>
        <v>#N/A</v>
      </c>
      <c r="AR14" s="12" t="e">
        <f t="shared" si="20"/>
        <v>#N/A</v>
      </c>
    </row>
    <row r="15" spans="1:44" x14ac:dyDescent="0.25">
      <c r="A15" s="9" t="s">
        <v>65</v>
      </c>
      <c r="B15" s="8">
        <f t="shared" si="0"/>
        <v>7</v>
      </c>
      <c r="C15" s="42">
        <f t="shared" si="1"/>
        <v>0</v>
      </c>
      <c r="D15" s="41" t="s">
        <v>203</v>
      </c>
      <c r="E15" s="8" t="s">
        <v>220</v>
      </c>
      <c r="F15" s="8" t="s">
        <v>219</v>
      </c>
      <c r="G15" s="53" t="s">
        <v>206</v>
      </c>
      <c r="H15" s="8" t="s">
        <v>164</v>
      </c>
      <c r="I15" s="8" t="s">
        <v>208</v>
      </c>
      <c r="J15" s="8" t="s">
        <v>209</v>
      </c>
      <c r="K15" s="8" t="s">
        <v>210</v>
      </c>
      <c r="L15" s="8" t="s">
        <v>154</v>
      </c>
      <c r="M15" s="8" t="s">
        <v>212</v>
      </c>
      <c r="N15" s="8" t="s">
        <v>213</v>
      </c>
      <c r="O15" s="8" t="s">
        <v>159</v>
      </c>
      <c r="P15" s="8" t="s">
        <v>215</v>
      </c>
      <c r="Q15" s="8" t="s">
        <v>216</v>
      </c>
      <c r="R15" s="8" t="s">
        <v>217</v>
      </c>
      <c r="S15" s="8" t="s">
        <v>218</v>
      </c>
      <c r="T15" s="8" t="s">
        <v>161</v>
      </c>
      <c r="V15" s="52" t="s">
        <v>219</v>
      </c>
      <c r="W15" s="52" t="s">
        <v>212</v>
      </c>
      <c r="Y15" s="12">
        <f t="shared" si="2"/>
        <v>0</v>
      </c>
      <c r="Z15" s="12">
        <f t="shared" si="3"/>
        <v>0</v>
      </c>
      <c r="AA15" s="12">
        <f t="shared" si="4"/>
        <v>0</v>
      </c>
      <c r="AB15" s="12">
        <f t="shared" si="5"/>
        <v>0</v>
      </c>
      <c r="AC15" s="12">
        <f t="shared" si="6"/>
        <v>1</v>
      </c>
      <c r="AD15" s="12">
        <f t="shared" si="7"/>
        <v>1</v>
      </c>
      <c r="AE15" s="12">
        <f t="shared" si="8"/>
        <v>1</v>
      </c>
      <c r="AF15" s="12">
        <f t="shared" si="9"/>
        <v>0</v>
      </c>
      <c r="AG15" s="12">
        <f t="shared" si="10"/>
        <v>0</v>
      </c>
      <c r="AH15" s="12">
        <f t="shared" si="11"/>
        <v>0</v>
      </c>
      <c r="AI15" s="12">
        <f t="shared" si="12"/>
        <v>0</v>
      </c>
      <c r="AJ15" s="12">
        <f t="shared" si="13"/>
        <v>1</v>
      </c>
      <c r="AK15" s="12">
        <f t="shared" si="14"/>
        <v>0</v>
      </c>
      <c r="AL15" s="12">
        <f t="shared" si="15"/>
        <v>1</v>
      </c>
      <c r="AM15" s="12">
        <f t="shared" si="16"/>
        <v>0</v>
      </c>
      <c r="AN15" s="12">
        <f t="shared" si="17"/>
        <v>1</v>
      </c>
      <c r="AO15" s="12">
        <f t="shared" si="18"/>
        <v>1</v>
      </c>
      <c r="AQ15" s="12" t="e">
        <f t="shared" si="19"/>
        <v>#N/A</v>
      </c>
      <c r="AR15" s="12" t="e">
        <f t="shared" si="20"/>
        <v>#N/A</v>
      </c>
    </row>
    <row r="16" spans="1:44" x14ac:dyDescent="0.25">
      <c r="A16" s="9" t="s">
        <v>66</v>
      </c>
      <c r="B16" s="8">
        <f t="shared" si="0"/>
        <v>5</v>
      </c>
      <c r="C16" s="42">
        <f t="shared" si="1"/>
        <v>0</v>
      </c>
      <c r="D16" s="41" t="s">
        <v>203</v>
      </c>
      <c r="E16" s="8" t="s">
        <v>204</v>
      </c>
      <c r="F16" s="8" t="s">
        <v>219</v>
      </c>
      <c r="G16" s="53" t="s">
        <v>206</v>
      </c>
      <c r="H16" s="8" t="s">
        <v>207</v>
      </c>
      <c r="I16" s="8" t="s">
        <v>208</v>
      </c>
      <c r="J16" s="8" t="s">
        <v>209</v>
      </c>
      <c r="K16" s="8" t="s">
        <v>210</v>
      </c>
      <c r="L16" s="8" t="s">
        <v>211</v>
      </c>
      <c r="M16" s="8" t="s">
        <v>212</v>
      </c>
      <c r="N16" s="8" t="s">
        <v>213</v>
      </c>
      <c r="O16" s="8" t="s">
        <v>214</v>
      </c>
      <c r="P16" s="8" t="s">
        <v>215</v>
      </c>
      <c r="Q16" s="8" t="s">
        <v>216</v>
      </c>
      <c r="R16" s="8" t="s">
        <v>217</v>
      </c>
      <c r="S16" s="8" t="s">
        <v>163</v>
      </c>
      <c r="T16" s="8" t="s">
        <v>190</v>
      </c>
      <c r="V16" s="52" t="s">
        <v>190</v>
      </c>
      <c r="W16" s="52" t="s">
        <v>217</v>
      </c>
      <c r="Y16" s="12">
        <f t="shared" si="2"/>
        <v>0</v>
      </c>
      <c r="Z16" s="12">
        <f t="shared" si="3"/>
        <v>1</v>
      </c>
      <c r="AA16" s="12">
        <f t="shared" si="4"/>
        <v>0</v>
      </c>
      <c r="AB16" s="12">
        <f t="shared" si="5"/>
        <v>0</v>
      </c>
      <c r="AC16" s="12">
        <f t="shared" si="6"/>
        <v>0</v>
      </c>
      <c r="AD16" s="12">
        <f t="shared" si="7"/>
        <v>1</v>
      </c>
      <c r="AE16" s="12">
        <f t="shared" si="8"/>
        <v>1</v>
      </c>
      <c r="AF16" s="12">
        <f t="shared" si="9"/>
        <v>0</v>
      </c>
      <c r="AG16" s="12">
        <f t="shared" si="10"/>
        <v>1</v>
      </c>
      <c r="AH16" s="12">
        <f t="shared" si="11"/>
        <v>0</v>
      </c>
      <c r="AI16" s="12">
        <f t="shared" si="12"/>
        <v>0</v>
      </c>
      <c r="AJ16" s="12">
        <f t="shared" si="13"/>
        <v>0</v>
      </c>
      <c r="AK16" s="12">
        <f t="shared" si="14"/>
        <v>0</v>
      </c>
      <c r="AL16" s="12">
        <f t="shared" si="15"/>
        <v>1</v>
      </c>
      <c r="AM16" s="12">
        <f t="shared" si="16"/>
        <v>0</v>
      </c>
      <c r="AN16" s="12">
        <f t="shared" si="17"/>
        <v>0</v>
      </c>
      <c r="AO16" s="12">
        <f t="shared" si="18"/>
        <v>0</v>
      </c>
      <c r="AQ16" s="12" t="e">
        <f t="shared" si="19"/>
        <v>#N/A</v>
      </c>
      <c r="AR16" s="12" t="e">
        <f t="shared" si="20"/>
        <v>#N/A</v>
      </c>
    </row>
    <row r="17" spans="1:44" x14ac:dyDescent="0.25">
      <c r="A17" s="9" t="s">
        <v>67</v>
      </c>
      <c r="B17" s="8">
        <f t="shared" si="0"/>
        <v>6</v>
      </c>
      <c r="C17" s="42">
        <f t="shared" si="1"/>
        <v>1</v>
      </c>
      <c r="D17" s="41" t="s">
        <v>203</v>
      </c>
      <c r="E17" s="8" t="s">
        <v>204</v>
      </c>
      <c r="F17" s="8" t="s">
        <v>219</v>
      </c>
      <c r="G17" s="53" t="s">
        <v>206</v>
      </c>
      <c r="H17" s="8" t="s">
        <v>164</v>
      </c>
      <c r="I17" s="8" t="s">
        <v>208</v>
      </c>
      <c r="J17" s="8" t="s">
        <v>209</v>
      </c>
      <c r="K17" s="8" t="s">
        <v>222</v>
      </c>
      <c r="L17" s="8" t="s">
        <v>154</v>
      </c>
      <c r="M17" s="8" t="s">
        <v>212</v>
      </c>
      <c r="N17" s="8" t="s">
        <v>213</v>
      </c>
      <c r="O17" s="8" t="s">
        <v>214</v>
      </c>
      <c r="P17" s="8" t="s">
        <v>215</v>
      </c>
      <c r="Q17" s="8" t="s">
        <v>117</v>
      </c>
      <c r="R17" s="8" t="s">
        <v>153</v>
      </c>
      <c r="S17" s="8" t="s">
        <v>163</v>
      </c>
      <c r="T17" s="8" t="s">
        <v>190</v>
      </c>
      <c r="V17" s="8" t="s">
        <v>209</v>
      </c>
      <c r="W17" s="52" t="s">
        <v>203</v>
      </c>
      <c r="Y17" s="12">
        <f t="shared" si="2"/>
        <v>0</v>
      </c>
      <c r="Z17" s="12">
        <f t="shared" si="3"/>
        <v>1</v>
      </c>
      <c r="AA17" s="12">
        <f t="shared" si="4"/>
        <v>0</v>
      </c>
      <c r="AB17" s="12">
        <f t="shared" si="5"/>
        <v>0</v>
      </c>
      <c r="AC17" s="12">
        <f t="shared" si="6"/>
        <v>1</v>
      </c>
      <c r="AD17" s="12">
        <f t="shared" si="7"/>
        <v>1</v>
      </c>
      <c r="AE17" s="12">
        <f t="shared" si="8"/>
        <v>1</v>
      </c>
      <c r="AF17" s="12">
        <f t="shared" si="9"/>
        <v>1</v>
      </c>
      <c r="AG17" s="12">
        <f t="shared" si="10"/>
        <v>0</v>
      </c>
      <c r="AH17" s="12">
        <f t="shared" si="11"/>
        <v>0</v>
      </c>
      <c r="AI17" s="12">
        <f t="shared" si="12"/>
        <v>0</v>
      </c>
      <c r="AJ17" s="12">
        <f t="shared" si="13"/>
        <v>0</v>
      </c>
      <c r="AK17" s="12">
        <f t="shared" si="14"/>
        <v>0</v>
      </c>
      <c r="AL17" s="12">
        <f t="shared" si="15"/>
        <v>0</v>
      </c>
      <c r="AM17" s="12">
        <f t="shared" si="16"/>
        <v>1</v>
      </c>
      <c r="AN17" s="12">
        <f t="shared" si="17"/>
        <v>0</v>
      </c>
      <c r="AO17" s="12">
        <f t="shared" si="18"/>
        <v>0</v>
      </c>
      <c r="AQ17" s="12">
        <f t="shared" si="19"/>
        <v>1</v>
      </c>
      <c r="AR17" s="12" t="e">
        <f t="shared" si="20"/>
        <v>#N/A</v>
      </c>
    </row>
    <row r="18" spans="1:44" x14ac:dyDescent="0.25">
      <c r="A18" s="9" t="s">
        <v>68</v>
      </c>
      <c r="B18" s="8">
        <f t="shared" si="0"/>
        <v>7</v>
      </c>
      <c r="C18" s="42">
        <f t="shared" si="1"/>
        <v>2</v>
      </c>
      <c r="D18" s="41" t="s">
        <v>203</v>
      </c>
      <c r="E18" s="8" t="s">
        <v>204</v>
      </c>
      <c r="F18" s="8" t="s">
        <v>205</v>
      </c>
      <c r="G18" s="53" t="s">
        <v>206</v>
      </c>
      <c r="H18" s="8" t="s">
        <v>207</v>
      </c>
      <c r="I18" s="8" t="s">
        <v>200</v>
      </c>
      <c r="J18" s="8" t="s">
        <v>209</v>
      </c>
      <c r="K18" s="8" t="s">
        <v>210</v>
      </c>
      <c r="L18" s="8" t="s">
        <v>211</v>
      </c>
      <c r="M18" s="8" t="s">
        <v>212</v>
      </c>
      <c r="N18" s="8" t="s">
        <v>118</v>
      </c>
      <c r="O18" s="8" t="s">
        <v>214</v>
      </c>
      <c r="P18" s="8" t="s">
        <v>215</v>
      </c>
      <c r="Q18" s="8" t="s">
        <v>216</v>
      </c>
      <c r="R18" s="8" t="s">
        <v>217</v>
      </c>
      <c r="S18" s="8" t="s">
        <v>218</v>
      </c>
      <c r="T18" s="8" t="s">
        <v>190</v>
      </c>
      <c r="V18" s="8" t="s">
        <v>218</v>
      </c>
      <c r="W18" s="8" t="s">
        <v>118</v>
      </c>
      <c r="Y18" s="12">
        <f t="shared" si="2"/>
        <v>0</v>
      </c>
      <c r="Z18" s="12">
        <f t="shared" si="3"/>
        <v>1</v>
      </c>
      <c r="AA18" s="12">
        <f t="shared" si="4"/>
        <v>1</v>
      </c>
      <c r="AB18" s="12">
        <f t="shared" si="5"/>
        <v>0</v>
      </c>
      <c r="AC18" s="12">
        <f t="shared" si="6"/>
        <v>0</v>
      </c>
      <c r="AD18" s="12">
        <f t="shared" si="7"/>
        <v>0</v>
      </c>
      <c r="AE18" s="12">
        <f t="shared" si="8"/>
        <v>1</v>
      </c>
      <c r="AF18" s="12">
        <f t="shared" si="9"/>
        <v>0</v>
      </c>
      <c r="AG18" s="12">
        <f t="shared" si="10"/>
        <v>1</v>
      </c>
      <c r="AH18" s="12">
        <f t="shared" si="11"/>
        <v>0</v>
      </c>
      <c r="AI18" s="12">
        <f t="shared" si="12"/>
        <v>1</v>
      </c>
      <c r="AJ18" s="12">
        <f t="shared" si="13"/>
        <v>0</v>
      </c>
      <c r="AK18" s="12">
        <f t="shared" si="14"/>
        <v>0</v>
      </c>
      <c r="AL18" s="12">
        <f t="shared" si="15"/>
        <v>1</v>
      </c>
      <c r="AM18" s="12">
        <f t="shared" si="16"/>
        <v>0</v>
      </c>
      <c r="AN18" s="12">
        <f t="shared" si="17"/>
        <v>1</v>
      </c>
      <c r="AO18" s="12">
        <f t="shared" si="18"/>
        <v>0</v>
      </c>
      <c r="AQ18" s="12">
        <f t="shared" si="19"/>
        <v>1</v>
      </c>
      <c r="AR18" s="12">
        <f t="shared" si="20"/>
        <v>1</v>
      </c>
    </row>
    <row r="19" spans="1:44" x14ac:dyDescent="0.25">
      <c r="A19" s="9" t="s">
        <v>69</v>
      </c>
      <c r="B19" s="8">
        <f t="shared" si="0"/>
        <v>10</v>
      </c>
      <c r="C19" s="58">
        <f t="shared" si="1"/>
        <v>0</v>
      </c>
      <c r="D19" s="41" t="s">
        <v>196</v>
      </c>
      <c r="E19" s="8" t="s">
        <v>204</v>
      </c>
      <c r="F19" s="8" t="s">
        <v>219</v>
      </c>
      <c r="G19" s="53" t="s">
        <v>206</v>
      </c>
      <c r="H19" s="8" t="s">
        <v>164</v>
      </c>
      <c r="I19" s="8" t="s">
        <v>208</v>
      </c>
      <c r="J19" s="8" t="s">
        <v>209</v>
      </c>
      <c r="K19" s="8" t="s">
        <v>222</v>
      </c>
      <c r="L19" s="8" t="s">
        <v>154</v>
      </c>
      <c r="M19" s="8" t="s">
        <v>160</v>
      </c>
      <c r="N19" s="8" t="s">
        <v>118</v>
      </c>
      <c r="O19" s="8" t="s">
        <v>159</v>
      </c>
      <c r="P19" s="8" t="s">
        <v>156</v>
      </c>
      <c r="Q19" s="8" t="s">
        <v>117</v>
      </c>
      <c r="R19" s="8" t="s">
        <v>217</v>
      </c>
      <c r="S19" s="8" t="s">
        <v>163</v>
      </c>
      <c r="T19" s="8" t="s">
        <v>190</v>
      </c>
      <c r="V19" s="52" t="s">
        <v>190</v>
      </c>
      <c r="W19" s="53" t="s">
        <v>206</v>
      </c>
      <c r="Y19" s="12">
        <f t="shared" si="2"/>
        <v>1</v>
      </c>
      <c r="Z19" s="12">
        <f t="shared" si="3"/>
        <v>1</v>
      </c>
      <c r="AA19" s="12">
        <f t="shared" si="4"/>
        <v>0</v>
      </c>
      <c r="AB19" s="12">
        <f t="shared" si="5"/>
        <v>0</v>
      </c>
      <c r="AC19" s="12">
        <f t="shared" si="6"/>
        <v>1</v>
      </c>
      <c r="AD19" s="12">
        <f t="shared" si="7"/>
        <v>1</v>
      </c>
      <c r="AE19" s="12">
        <f t="shared" si="8"/>
        <v>1</v>
      </c>
      <c r="AF19" s="12">
        <f t="shared" si="9"/>
        <v>1</v>
      </c>
      <c r="AG19" s="12">
        <f t="shared" si="10"/>
        <v>0</v>
      </c>
      <c r="AH19" s="12">
        <f t="shared" si="11"/>
        <v>1</v>
      </c>
      <c r="AI19" s="12">
        <f t="shared" si="12"/>
        <v>1</v>
      </c>
      <c r="AJ19" s="12">
        <f t="shared" si="13"/>
        <v>1</v>
      </c>
      <c r="AK19" s="12">
        <f t="shared" si="14"/>
        <v>1</v>
      </c>
      <c r="AL19" s="12">
        <f t="shared" si="15"/>
        <v>0</v>
      </c>
      <c r="AM19" s="12">
        <f t="shared" si="16"/>
        <v>0</v>
      </c>
      <c r="AN19" s="12">
        <f t="shared" si="17"/>
        <v>0</v>
      </c>
      <c r="AO19" s="12">
        <f t="shared" si="18"/>
        <v>0</v>
      </c>
      <c r="AQ19" s="12" t="e">
        <f t="shared" si="19"/>
        <v>#N/A</v>
      </c>
      <c r="AR19" s="12" t="e">
        <f t="shared" si="20"/>
        <v>#N/A</v>
      </c>
    </row>
    <row r="20" spans="1:44" x14ac:dyDescent="0.25">
      <c r="A20" s="9" t="s">
        <v>70</v>
      </c>
      <c r="B20" s="8">
        <f t="shared" si="0"/>
        <v>4</v>
      </c>
      <c r="C20" s="42">
        <f t="shared" si="1"/>
        <v>0</v>
      </c>
      <c r="D20" s="41" t="s">
        <v>203</v>
      </c>
      <c r="E20" s="8" t="s">
        <v>204</v>
      </c>
      <c r="F20" s="8" t="s">
        <v>219</v>
      </c>
      <c r="G20" s="53" t="s">
        <v>206</v>
      </c>
      <c r="H20" s="8" t="s">
        <v>207</v>
      </c>
      <c r="I20" s="8" t="s">
        <v>200</v>
      </c>
      <c r="J20" s="8" t="s">
        <v>221</v>
      </c>
      <c r="K20" s="8" t="s">
        <v>210</v>
      </c>
      <c r="L20" s="8" t="s">
        <v>154</v>
      </c>
      <c r="M20" s="8" t="s">
        <v>212</v>
      </c>
      <c r="N20" s="8" t="s">
        <v>213</v>
      </c>
      <c r="O20" s="8" t="s">
        <v>159</v>
      </c>
      <c r="P20" s="8" t="s">
        <v>215</v>
      </c>
      <c r="Q20" s="8" t="s">
        <v>117</v>
      </c>
      <c r="R20" s="8" t="s">
        <v>153</v>
      </c>
      <c r="S20" s="8" t="s">
        <v>218</v>
      </c>
      <c r="T20" s="8" t="s">
        <v>190</v>
      </c>
      <c r="V20" s="52" t="s">
        <v>215</v>
      </c>
      <c r="W20" s="52" t="s">
        <v>213</v>
      </c>
      <c r="Y20" s="12">
        <f t="shared" si="2"/>
        <v>0</v>
      </c>
      <c r="Z20" s="12">
        <f t="shared" si="3"/>
        <v>1</v>
      </c>
      <c r="AA20" s="12">
        <f t="shared" si="4"/>
        <v>0</v>
      </c>
      <c r="AB20" s="12">
        <f t="shared" si="5"/>
        <v>0</v>
      </c>
      <c r="AC20" s="12">
        <f t="shared" si="6"/>
        <v>0</v>
      </c>
      <c r="AD20" s="12">
        <f t="shared" si="7"/>
        <v>0</v>
      </c>
      <c r="AE20" s="12">
        <f t="shared" si="8"/>
        <v>0</v>
      </c>
      <c r="AF20" s="12">
        <f t="shared" si="9"/>
        <v>0</v>
      </c>
      <c r="AG20" s="12">
        <f t="shared" si="10"/>
        <v>0</v>
      </c>
      <c r="AH20" s="12">
        <f t="shared" si="11"/>
        <v>0</v>
      </c>
      <c r="AI20" s="12">
        <f t="shared" si="12"/>
        <v>0</v>
      </c>
      <c r="AJ20" s="12">
        <f t="shared" si="13"/>
        <v>1</v>
      </c>
      <c r="AK20" s="12">
        <f t="shared" si="14"/>
        <v>0</v>
      </c>
      <c r="AL20" s="12">
        <f t="shared" si="15"/>
        <v>0</v>
      </c>
      <c r="AM20" s="12">
        <f t="shared" si="16"/>
        <v>1</v>
      </c>
      <c r="AN20" s="12">
        <f t="shared" si="17"/>
        <v>1</v>
      </c>
      <c r="AO20" s="12">
        <f t="shared" si="18"/>
        <v>0</v>
      </c>
      <c r="AQ20" s="12" t="e">
        <f t="shared" si="19"/>
        <v>#N/A</v>
      </c>
      <c r="AR20" s="12" t="e">
        <f t="shared" si="20"/>
        <v>#N/A</v>
      </c>
    </row>
    <row r="21" spans="1:44" x14ac:dyDescent="0.25">
      <c r="A21" s="9" t="s">
        <v>71</v>
      </c>
      <c r="B21" s="8">
        <f t="shared" si="0"/>
        <v>5</v>
      </c>
      <c r="C21" s="42">
        <f t="shared" si="1"/>
        <v>0</v>
      </c>
      <c r="D21" s="41" t="s">
        <v>203</v>
      </c>
      <c r="E21" s="8" t="s">
        <v>204</v>
      </c>
      <c r="F21" s="8" t="s">
        <v>205</v>
      </c>
      <c r="G21" s="53" t="s">
        <v>206</v>
      </c>
      <c r="H21" s="8" t="s">
        <v>207</v>
      </c>
      <c r="I21" s="8" t="s">
        <v>200</v>
      </c>
      <c r="J21" s="8" t="s">
        <v>209</v>
      </c>
      <c r="K21" s="8" t="s">
        <v>210</v>
      </c>
      <c r="L21" s="8" t="s">
        <v>154</v>
      </c>
      <c r="M21" s="8" t="s">
        <v>212</v>
      </c>
      <c r="N21" s="8" t="s">
        <v>118</v>
      </c>
      <c r="O21" s="8" t="s">
        <v>214</v>
      </c>
      <c r="P21" s="8" t="s">
        <v>215</v>
      </c>
      <c r="Q21" s="8" t="s">
        <v>216</v>
      </c>
      <c r="R21" s="8" t="s">
        <v>217</v>
      </c>
      <c r="S21" s="8" t="s">
        <v>163</v>
      </c>
      <c r="T21" s="8" t="s">
        <v>190</v>
      </c>
      <c r="V21" s="52" t="s">
        <v>212</v>
      </c>
      <c r="W21" s="8" t="s">
        <v>163</v>
      </c>
      <c r="Y21" s="12">
        <f t="shared" si="2"/>
        <v>0</v>
      </c>
      <c r="Z21" s="12">
        <f t="shared" si="3"/>
        <v>1</v>
      </c>
      <c r="AA21" s="12">
        <f t="shared" si="4"/>
        <v>1</v>
      </c>
      <c r="AB21" s="12">
        <f t="shared" si="5"/>
        <v>0</v>
      </c>
      <c r="AC21" s="12">
        <f t="shared" si="6"/>
        <v>0</v>
      </c>
      <c r="AD21" s="12">
        <f t="shared" si="7"/>
        <v>0</v>
      </c>
      <c r="AE21" s="12">
        <f t="shared" si="8"/>
        <v>1</v>
      </c>
      <c r="AF21" s="12">
        <f t="shared" si="9"/>
        <v>0</v>
      </c>
      <c r="AG21" s="12">
        <f t="shared" si="10"/>
        <v>0</v>
      </c>
      <c r="AH21" s="12">
        <f t="shared" si="11"/>
        <v>0</v>
      </c>
      <c r="AI21" s="12">
        <f t="shared" si="12"/>
        <v>1</v>
      </c>
      <c r="AJ21" s="12">
        <f t="shared" si="13"/>
        <v>0</v>
      </c>
      <c r="AK21" s="12">
        <f t="shared" si="14"/>
        <v>0</v>
      </c>
      <c r="AL21" s="12">
        <f t="shared" si="15"/>
        <v>1</v>
      </c>
      <c r="AM21" s="12">
        <f t="shared" si="16"/>
        <v>0</v>
      </c>
      <c r="AN21" s="12">
        <f t="shared" si="17"/>
        <v>0</v>
      </c>
      <c r="AO21" s="12">
        <f t="shared" si="18"/>
        <v>0</v>
      </c>
      <c r="AQ21" s="12" t="e">
        <f t="shared" si="19"/>
        <v>#N/A</v>
      </c>
      <c r="AR21" s="12" t="e">
        <f t="shared" si="20"/>
        <v>#N/A</v>
      </c>
    </row>
    <row r="22" spans="1:44" x14ac:dyDescent="0.25">
      <c r="A22" s="9" t="s">
        <v>72</v>
      </c>
      <c r="B22" s="8">
        <f t="shared" si="0"/>
        <v>8</v>
      </c>
      <c r="C22" s="42">
        <f t="shared" si="1"/>
        <v>1</v>
      </c>
      <c r="D22" s="41" t="s">
        <v>196</v>
      </c>
      <c r="E22" s="8" t="s">
        <v>220</v>
      </c>
      <c r="F22" s="8" t="s">
        <v>205</v>
      </c>
      <c r="G22" s="53" t="s">
        <v>206</v>
      </c>
      <c r="H22" s="8" t="s">
        <v>207</v>
      </c>
      <c r="I22" s="8" t="s">
        <v>208</v>
      </c>
      <c r="J22" s="8" t="s">
        <v>221</v>
      </c>
      <c r="K22" s="8" t="s">
        <v>222</v>
      </c>
      <c r="L22" s="8" t="s">
        <v>154</v>
      </c>
      <c r="M22" s="8" t="s">
        <v>160</v>
      </c>
      <c r="N22" s="8" t="s">
        <v>213</v>
      </c>
      <c r="O22" s="8" t="s">
        <v>214</v>
      </c>
      <c r="P22" s="8" t="s">
        <v>215</v>
      </c>
      <c r="Q22" s="8" t="s">
        <v>117</v>
      </c>
      <c r="R22" s="8" t="s">
        <v>153</v>
      </c>
      <c r="S22" s="8" t="s">
        <v>218</v>
      </c>
      <c r="T22" s="8" t="s">
        <v>161</v>
      </c>
      <c r="V22" s="8" t="s">
        <v>161</v>
      </c>
      <c r="W22" s="52" t="s">
        <v>213</v>
      </c>
      <c r="Y22" s="12">
        <f t="shared" si="2"/>
        <v>1</v>
      </c>
      <c r="Z22" s="12">
        <f t="shared" si="3"/>
        <v>0</v>
      </c>
      <c r="AA22" s="12">
        <f t="shared" si="4"/>
        <v>1</v>
      </c>
      <c r="AB22" s="12">
        <f t="shared" si="5"/>
        <v>0</v>
      </c>
      <c r="AC22" s="12">
        <f t="shared" si="6"/>
        <v>0</v>
      </c>
      <c r="AD22" s="12">
        <f t="shared" si="7"/>
        <v>1</v>
      </c>
      <c r="AE22" s="12">
        <f t="shared" si="8"/>
        <v>0</v>
      </c>
      <c r="AF22" s="12">
        <f t="shared" si="9"/>
        <v>1</v>
      </c>
      <c r="AG22" s="12">
        <f t="shared" si="10"/>
        <v>0</v>
      </c>
      <c r="AH22" s="12">
        <f t="shared" si="11"/>
        <v>1</v>
      </c>
      <c r="AI22" s="12">
        <f t="shared" si="12"/>
        <v>0</v>
      </c>
      <c r="AJ22" s="12">
        <f t="shared" si="13"/>
        <v>0</v>
      </c>
      <c r="AK22" s="12">
        <f t="shared" si="14"/>
        <v>0</v>
      </c>
      <c r="AL22" s="12">
        <f t="shared" si="15"/>
        <v>0</v>
      </c>
      <c r="AM22" s="12">
        <f t="shared" si="16"/>
        <v>1</v>
      </c>
      <c r="AN22" s="12">
        <f t="shared" si="17"/>
        <v>1</v>
      </c>
      <c r="AO22" s="12">
        <f t="shared" si="18"/>
        <v>1</v>
      </c>
      <c r="AQ22" s="12">
        <f t="shared" si="19"/>
        <v>1</v>
      </c>
      <c r="AR22" s="12" t="e">
        <f t="shared" si="20"/>
        <v>#N/A</v>
      </c>
    </row>
    <row r="23" spans="1:44" x14ac:dyDescent="0.25">
      <c r="A23" s="9" t="s">
        <v>73</v>
      </c>
      <c r="B23" s="8">
        <f t="shared" si="0"/>
        <v>8</v>
      </c>
      <c r="C23" s="42">
        <f t="shared" si="1"/>
        <v>0</v>
      </c>
      <c r="D23" s="41" t="s">
        <v>203</v>
      </c>
      <c r="E23" s="8" t="s">
        <v>204</v>
      </c>
      <c r="F23" s="8" t="s">
        <v>219</v>
      </c>
      <c r="G23" s="53" t="s">
        <v>223</v>
      </c>
      <c r="H23" s="8" t="s">
        <v>164</v>
      </c>
      <c r="I23" s="8" t="s">
        <v>200</v>
      </c>
      <c r="J23" s="8" t="s">
        <v>209</v>
      </c>
      <c r="K23" s="8" t="s">
        <v>222</v>
      </c>
      <c r="L23" s="8" t="s">
        <v>154</v>
      </c>
      <c r="M23" s="8" t="s">
        <v>212</v>
      </c>
      <c r="N23" s="8" t="s">
        <v>118</v>
      </c>
      <c r="O23" s="8" t="s">
        <v>159</v>
      </c>
      <c r="P23" s="8" t="s">
        <v>215</v>
      </c>
      <c r="Q23" s="8" t="s">
        <v>117</v>
      </c>
      <c r="R23" s="8" t="s">
        <v>217</v>
      </c>
      <c r="S23" s="8" t="s">
        <v>218</v>
      </c>
      <c r="T23" s="8" t="s">
        <v>161</v>
      </c>
      <c r="V23" s="52" t="s">
        <v>219</v>
      </c>
      <c r="W23" s="52" t="s">
        <v>203</v>
      </c>
      <c r="Y23" s="12">
        <f t="shared" si="2"/>
        <v>0</v>
      </c>
      <c r="Z23" s="12">
        <f t="shared" si="3"/>
        <v>1</v>
      </c>
      <c r="AA23" s="12">
        <f t="shared" si="4"/>
        <v>0</v>
      </c>
      <c r="AB23" s="12">
        <f t="shared" si="5"/>
        <v>0</v>
      </c>
      <c r="AC23" s="12">
        <f t="shared" si="6"/>
        <v>1</v>
      </c>
      <c r="AD23" s="12">
        <f t="shared" si="7"/>
        <v>0</v>
      </c>
      <c r="AE23" s="12">
        <f t="shared" si="8"/>
        <v>1</v>
      </c>
      <c r="AF23" s="12">
        <f t="shared" si="9"/>
        <v>1</v>
      </c>
      <c r="AG23" s="12">
        <f t="shared" si="10"/>
        <v>0</v>
      </c>
      <c r="AH23" s="12">
        <f t="shared" si="11"/>
        <v>0</v>
      </c>
      <c r="AI23" s="12">
        <f t="shared" si="12"/>
        <v>1</v>
      </c>
      <c r="AJ23" s="12">
        <f t="shared" si="13"/>
        <v>1</v>
      </c>
      <c r="AK23" s="12">
        <f t="shared" si="14"/>
        <v>0</v>
      </c>
      <c r="AL23" s="12">
        <f t="shared" si="15"/>
        <v>0</v>
      </c>
      <c r="AM23" s="12">
        <f t="shared" si="16"/>
        <v>0</v>
      </c>
      <c r="AN23" s="12">
        <f t="shared" si="17"/>
        <v>1</v>
      </c>
      <c r="AO23" s="12">
        <f t="shared" si="18"/>
        <v>1</v>
      </c>
      <c r="AQ23" s="12" t="e">
        <f t="shared" si="19"/>
        <v>#N/A</v>
      </c>
      <c r="AR23" s="12" t="e">
        <f t="shared" si="20"/>
        <v>#N/A</v>
      </c>
    </row>
    <row r="24" spans="1:44" x14ac:dyDescent="0.25">
      <c r="A24" s="9" t="s">
        <v>74</v>
      </c>
      <c r="B24" s="8">
        <f t="shared" si="0"/>
        <v>8</v>
      </c>
      <c r="C24" s="42">
        <f t="shared" si="1"/>
        <v>1</v>
      </c>
      <c r="D24" s="41" t="s">
        <v>196</v>
      </c>
      <c r="E24" s="8" t="s">
        <v>220</v>
      </c>
      <c r="F24" s="8" t="s">
        <v>205</v>
      </c>
      <c r="G24" s="53" t="s">
        <v>206</v>
      </c>
      <c r="H24" s="8" t="s">
        <v>164</v>
      </c>
      <c r="I24" s="8" t="s">
        <v>208</v>
      </c>
      <c r="J24" s="8" t="s">
        <v>221</v>
      </c>
      <c r="K24" s="8" t="s">
        <v>210</v>
      </c>
      <c r="L24" s="8" t="s">
        <v>154</v>
      </c>
      <c r="M24" s="8" t="s">
        <v>160</v>
      </c>
      <c r="N24" s="8" t="s">
        <v>213</v>
      </c>
      <c r="O24" s="8" t="s">
        <v>214</v>
      </c>
      <c r="P24" s="8" t="s">
        <v>156</v>
      </c>
      <c r="Q24" s="8" t="s">
        <v>117</v>
      </c>
      <c r="R24" s="8" t="s">
        <v>153</v>
      </c>
      <c r="S24" s="8" t="s">
        <v>163</v>
      </c>
      <c r="T24" s="8" t="s">
        <v>161</v>
      </c>
      <c r="V24" s="8" t="s">
        <v>216</v>
      </c>
      <c r="W24" s="52" t="s">
        <v>190</v>
      </c>
      <c r="Y24" s="12">
        <f t="shared" si="2"/>
        <v>1</v>
      </c>
      <c r="Z24" s="12">
        <f t="shared" si="3"/>
        <v>0</v>
      </c>
      <c r="AA24" s="12">
        <f t="shared" si="4"/>
        <v>1</v>
      </c>
      <c r="AB24" s="12">
        <f t="shared" si="5"/>
        <v>0</v>
      </c>
      <c r="AC24" s="12">
        <f t="shared" si="6"/>
        <v>1</v>
      </c>
      <c r="AD24" s="12">
        <f t="shared" si="7"/>
        <v>1</v>
      </c>
      <c r="AE24" s="12">
        <f t="shared" si="8"/>
        <v>0</v>
      </c>
      <c r="AF24" s="12">
        <f t="shared" si="9"/>
        <v>0</v>
      </c>
      <c r="AG24" s="12">
        <f t="shared" si="10"/>
        <v>0</v>
      </c>
      <c r="AH24" s="12">
        <f t="shared" si="11"/>
        <v>1</v>
      </c>
      <c r="AI24" s="12">
        <f t="shared" si="12"/>
        <v>0</v>
      </c>
      <c r="AJ24" s="12">
        <f t="shared" si="13"/>
        <v>0</v>
      </c>
      <c r="AK24" s="12">
        <f t="shared" si="14"/>
        <v>1</v>
      </c>
      <c r="AL24" s="12">
        <f t="shared" si="15"/>
        <v>0</v>
      </c>
      <c r="AM24" s="12">
        <f t="shared" si="16"/>
        <v>1</v>
      </c>
      <c r="AN24" s="12">
        <f t="shared" si="17"/>
        <v>0</v>
      </c>
      <c r="AO24" s="12">
        <f t="shared" si="18"/>
        <v>1</v>
      </c>
      <c r="AQ24" s="12">
        <f t="shared" si="19"/>
        <v>1</v>
      </c>
      <c r="AR24" s="12" t="e">
        <f t="shared" si="20"/>
        <v>#N/A</v>
      </c>
    </row>
    <row r="25" spans="1:44" x14ac:dyDescent="0.25">
      <c r="A25" s="9" t="s">
        <v>75</v>
      </c>
      <c r="B25" s="8">
        <f t="shared" si="0"/>
        <v>8</v>
      </c>
      <c r="C25" s="42">
        <f t="shared" si="1"/>
        <v>1</v>
      </c>
      <c r="D25" s="41" t="s">
        <v>203</v>
      </c>
      <c r="E25" s="8" t="s">
        <v>204</v>
      </c>
      <c r="F25" s="8" t="s">
        <v>205</v>
      </c>
      <c r="G25" s="53" t="s">
        <v>206</v>
      </c>
      <c r="H25" s="8" t="s">
        <v>207</v>
      </c>
      <c r="I25" s="8" t="s">
        <v>208</v>
      </c>
      <c r="J25" s="8" t="s">
        <v>209</v>
      </c>
      <c r="K25" s="8" t="s">
        <v>210</v>
      </c>
      <c r="L25" s="8" t="s">
        <v>154</v>
      </c>
      <c r="M25" s="8" t="s">
        <v>212</v>
      </c>
      <c r="N25" s="8" t="s">
        <v>213</v>
      </c>
      <c r="O25" s="8" t="s">
        <v>159</v>
      </c>
      <c r="P25" s="8" t="s">
        <v>156</v>
      </c>
      <c r="Q25" s="8" t="s">
        <v>216</v>
      </c>
      <c r="R25" s="8" t="s">
        <v>217</v>
      </c>
      <c r="S25" s="8" t="s">
        <v>218</v>
      </c>
      <c r="T25" s="8" t="s">
        <v>190</v>
      </c>
      <c r="V25" s="52" t="s">
        <v>203</v>
      </c>
      <c r="W25" s="8" t="s">
        <v>205</v>
      </c>
      <c r="Y25" s="12">
        <f t="shared" si="2"/>
        <v>0</v>
      </c>
      <c r="Z25" s="12">
        <f t="shared" si="3"/>
        <v>1</v>
      </c>
      <c r="AA25" s="12">
        <f t="shared" si="4"/>
        <v>1</v>
      </c>
      <c r="AB25" s="12">
        <f t="shared" si="5"/>
        <v>0</v>
      </c>
      <c r="AC25" s="12">
        <f t="shared" si="6"/>
        <v>0</v>
      </c>
      <c r="AD25" s="12">
        <f t="shared" si="7"/>
        <v>1</v>
      </c>
      <c r="AE25" s="12">
        <f t="shared" si="8"/>
        <v>1</v>
      </c>
      <c r="AF25" s="12">
        <f t="shared" si="9"/>
        <v>0</v>
      </c>
      <c r="AG25" s="12">
        <f t="shared" si="10"/>
        <v>0</v>
      </c>
      <c r="AH25" s="12">
        <f t="shared" si="11"/>
        <v>0</v>
      </c>
      <c r="AI25" s="12">
        <f t="shared" si="12"/>
        <v>0</v>
      </c>
      <c r="AJ25" s="12">
        <f t="shared" si="13"/>
        <v>1</v>
      </c>
      <c r="AK25" s="12">
        <f t="shared" si="14"/>
        <v>1</v>
      </c>
      <c r="AL25" s="12">
        <f t="shared" si="15"/>
        <v>1</v>
      </c>
      <c r="AM25" s="12">
        <f t="shared" si="16"/>
        <v>0</v>
      </c>
      <c r="AN25" s="12">
        <f t="shared" si="17"/>
        <v>1</v>
      </c>
      <c r="AO25" s="12">
        <f t="shared" si="18"/>
        <v>0</v>
      </c>
      <c r="AQ25" s="12" t="e">
        <f t="shared" si="19"/>
        <v>#N/A</v>
      </c>
      <c r="AR25" s="12">
        <f t="shared" si="20"/>
        <v>1</v>
      </c>
    </row>
    <row r="26" spans="1:44" ht="15.75" thickBot="1" x14ac:dyDescent="0.3">
      <c r="A26" s="43" t="s">
        <v>98</v>
      </c>
      <c r="B26" s="44">
        <f t="shared" si="0"/>
        <v>5</v>
      </c>
      <c r="C26" s="45">
        <f t="shared" si="1"/>
        <v>0</v>
      </c>
      <c r="D26" s="41" t="s">
        <v>203</v>
      </c>
      <c r="E26" s="8" t="s">
        <v>204</v>
      </c>
      <c r="F26" s="8" t="s">
        <v>205</v>
      </c>
      <c r="G26" s="53" t="s">
        <v>206</v>
      </c>
      <c r="H26" s="8" t="s">
        <v>207</v>
      </c>
      <c r="I26" s="8" t="s">
        <v>208</v>
      </c>
      <c r="J26" s="8" t="s">
        <v>209</v>
      </c>
      <c r="K26" s="8" t="s">
        <v>210</v>
      </c>
      <c r="L26" s="8" t="s">
        <v>154</v>
      </c>
      <c r="M26" s="8" t="s">
        <v>212</v>
      </c>
      <c r="N26" s="8" t="s">
        <v>213</v>
      </c>
      <c r="O26" s="8" t="s">
        <v>214</v>
      </c>
      <c r="P26" s="8" t="s">
        <v>215</v>
      </c>
      <c r="Q26" s="8" t="s">
        <v>216</v>
      </c>
      <c r="R26" s="8" t="s">
        <v>217</v>
      </c>
      <c r="S26" s="8" t="s">
        <v>163</v>
      </c>
      <c r="T26" s="8" t="s">
        <v>190</v>
      </c>
      <c r="V26" s="52" t="s">
        <v>215</v>
      </c>
      <c r="W26" s="52" t="s">
        <v>190</v>
      </c>
      <c r="Y26" s="12">
        <f t="shared" si="2"/>
        <v>0</v>
      </c>
      <c r="Z26" s="12">
        <f t="shared" si="3"/>
        <v>1</v>
      </c>
      <c r="AA26" s="12">
        <f t="shared" si="4"/>
        <v>1</v>
      </c>
      <c r="AB26" s="12">
        <f t="shared" si="5"/>
        <v>0</v>
      </c>
      <c r="AC26" s="12">
        <f t="shared" si="6"/>
        <v>0</v>
      </c>
      <c r="AD26" s="12">
        <f t="shared" si="7"/>
        <v>1</v>
      </c>
      <c r="AE26" s="12">
        <f t="shared" si="8"/>
        <v>1</v>
      </c>
      <c r="AF26" s="12">
        <f t="shared" si="9"/>
        <v>0</v>
      </c>
      <c r="AG26" s="12">
        <f t="shared" si="10"/>
        <v>0</v>
      </c>
      <c r="AH26" s="12">
        <f t="shared" si="11"/>
        <v>0</v>
      </c>
      <c r="AI26" s="12">
        <f t="shared" si="12"/>
        <v>0</v>
      </c>
      <c r="AJ26" s="12">
        <f t="shared" si="13"/>
        <v>0</v>
      </c>
      <c r="AK26" s="12">
        <f t="shared" si="14"/>
        <v>0</v>
      </c>
      <c r="AL26" s="12">
        <f t="shared" si="15"/>
        <v>1</v>
      </c>
      <c r="AM26" s="12">
        <f t="shared" si="16"/>
        <v>0</v>
      </c>
      <c r="AN26" s="12">
        <f t="shared" si="17"/>
        <v>0</v>
      </c>
      <c r="AO26" s="12">
        <f t="shared" si="18"/>
        <v>0</v>
      </c>
      <c r="AQ26" s="12" t="e">
        <f t="shared" si="19"/>
        <v>#N/A</v>
      </c>
      <c r="AR26" s="12" t="e">
        <f t="shared" si="20"/>
        <v>#N/A</v>
      </c>
    </row>
    <row r="27" spans="1:44" x14ac:dyDescent="0.25">
      <c r="A27" s="36" t="s">
        <v>99</v>
      </c>
    </row>
    <row r="28" spans="1:44" x14ac:dyDescent="0.25">
      <c r="A28" s="35"/>
      <c r="D28" s="8" t="s">
        <v>196</v>
      </c>
      <c r="E28" s="8" t="s">
        <v>204</v>
      </c>
      <c r="F28" s="8" t="s">
        <v>205</v>
      </c>
      <c r="G28" s="53" t="s">
        <v>122</v>
      </c>
      <c r="H28" s="8" t="s">
        <v>164</v>
      </c>
      <c r="I28" s="8" t="s">
        <v>208</v>
      </c>
      <c r="J28" s="8" t="s">
        <v>209</v>
      </c>
      <c r="K28" s="8" t="s">
        <v>222</v>
      </c>
      <c r="L28" s="8" t="s">
        <v>211</v>
      </c>
      <c r="M28" s="8" t="s">
        <v>160</v>
      </c>
      <c r="N28" s="8" t="s">
        <v>118</v>
      </c>
      <c r="O28" s="8" t="s">
        <v>159</v>
      </c>
      <c r="P28" s="8" t="s">
        <v>156</v>
      </c>
      <c r="Q28" s="8" t="s">
        <v>216</v>
      </c>
      <c r="R28" s="56" t="s">
        <v>153</v>
      </c>
      <c r="S28" s="8" t="s">
        <v>218</v>
      </c>
      <c r="T28" s="8" t="s">
        <v>161</v>
      </c>
    </row>
    <row r="29" spans="1:44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</row>
  </sheetData>
  <conditionalFormatting sqref="D3:D26">
    <cfRule type="cellIs" dxfId="232" priority="5" operator="notEqual">
      <formula>$D$28</formula>
    </cfRule>
  </conditionalFormatting>
  <conditionalFormatting sqref="E3:E26">
    <cfRule type="cellIs" dxfId="231" priority="6" operator="notEqual">
      <formula>$E$28</formula>
    </cfRule>
  </conditionalFormatting>
  <conditionalFormatting sqref="F3:F26">
    <cfRule type="cellIs" dxfId="230" priority="7" operator="notEqual">
      <formula>$F$28</formula>
    </cfRule>
  </conditionalFormatting>
  <conditionalFormatting sqref="H3:H26">
    <cfRule type="cellIs" dxfId="229" priority="9" operator="notEqual">
      <formula>$H$28</formula>
    </cfRule>
  </conditionalFormatting>
  <conditionalFormatting sqref="I3:I26">
    <cfRule type="cellIs" dxfId="228" priority="10" operator="notEqual">
      <formula>$I$28</formula>
    </cfRule>
  </conditionalFormatting>
  <conditionalFormatting sqref="J3:J26">
    <cfRule type="cellIs" dxfId="227" priority="11" operator="notEqual">
      <formula>$J$28</formula>
    </cfRule>
  </conditionalFormatting>
  <conditionalFormatting sqref="K3:K26">
    <cfRule type="cellIs" dxfId="226" priority="12" operator="notEqual">
      <formula>$K$28</formula>
    </cfRule>
  </conditionalFormatting>
  <conditionalFormatting sqref="L3:L26">
    <cfRule type="cellIs" dxfId="225" priority="13" operator="notEqual">
      <formula>$L$28</formula>
    </cfRule>
  </conditionalFormatting>
  <conditionalFormatting sqref="M3:M26">
    <cfRule type="cellIs" dxfId="224" priority="14" operator="notEqual">
      <formula>$M$28</formula>
    </cfRule>
  </conditionalFormatting>
  <conditionalFormatting sqref="N3:N26">
    <cfRule type="cellIs" dxfId="223" priority="15" operator="notEqual">
      <formula>$N$28</formula>
    </cfRule>
  </conditionalFormatting>
  <conditionalFormatting sqref="O3:O26">
    <cfRule type="cellIs" dxfId="222" priority="16" operator="notEqual">
      <formula>$O$28</formula>
    </cfRule>
  </conditionalFormatting>
  <conditionalFormatting sqref="P3:P26">
    <cfRule type="cellIs" dxfId="221" priority="17" operator="notEqual">
      <formula>$P$28</formula>
    </cfRule>
  </conditionalFormatting>
  <conditionalFormatting sqref="Q3:Q26">
    <cfRule type="cellIs" dxfId="220" priority="18" operator="notEqual">
      <formula>$Q$28</formula>
    </cfRule>
  </conditionalFormatting>
  <conditionalFormatting sqref="R3:R26">
    <cfRule type="cellIs" dxfId="219" priority="19" operator="notEqual">
      <formula>$R$28</formula>
    </cfRule>
  </conditionalFormatting>
  <conditionalFormatting sqref="S3:S26">
    <cfRule type="cellIs" dxfId="218" priority="4" operator="notEqual">
      <formula>$S$28</formula>
    </cfRule>
  </conditionalFormatting>
  <conditionalFormatting sqref="T3:T26">
    <cfRule type="cellIs" dxfId="217" priority="3" operator="notEqual">
      <formula>$T$28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7" customWidth="1"/>
    <col min="2" max="2" width="7.42578125" style="12" bestFit="1" customWidth="1"/>
    <col min="3" max="3" width="5.85546875" style="12" customWidth="1"/>
    <col min="4" max="4" width="11.85546875" style="12" bestFit="1" customWidth="1"/>
    <col min="5" max="5" width="10.7109375" style="12" bestFit="1" customWidth="1"/>
    <col min="6" max="6" width="8.28515625" style="12" bestFit="1" customWidth="1"/>
    <col min="7" max="7" width="11" style="12" bestFit="1" customWidth="1"/>
    <col min="8" max="8" width="11.42578125" style="12" bestFit="1" customWidth="1"/>
    <col min="9" max="9" width="9.85546875" style="12" bestFit="1" customWidth="1"/>
    <col min="10" max="10" width="10.7109375" style="12" bestFit="1" customWidth="1"/>
    <col min="11" max="11" width="9.42578125" style="12" bestFit="1" customWidth="1"/>
    <col min="12" max="12" width="10.42578125" style="12" bestFit="1" customWidth="1"/>
    <col min="13" max="13" width="11.42578125" style="12" bestFit="1" customWidth="1"/>
    <col min="14" max="14" width="10" style="12" bestFit="1" customWidth="1"/>
    <col min="15" max="15" width="11" style="12" bestFit="1" customWidth="1"/>
    <col min="16" max="16" width="9.42578125" style="12" bestFit="1" customWidth="1"/>
    <col min="17" max="17" width="7.85546875" style="12" bestFit="1" customWidth="1"/>
    <col min="18" max="18" width="2.7109375" style="12" customWidth="1"/>
    <col min="19" max="20" width="11.8554687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230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53</v>
      </c>
      <c r="B3" s="39">
        <f t="shared" ref="B3:B26" si="0">SUM(V3:AI3)</f>
        <v>6</v>
      </c>
      <c r="C3" s="40">
        <f t="shared" ref="C3:C26" si="1">COUNT(AK3:AL3)</f>
        <v>1</v>
      </c>
      <c r="D3" s="41" t="s">
        <v>231</v>
      </c>
      <c r="E3" s="8" t="s">
        <v>232</v>
      </c>
      <c r="F3" s="8" t="s">
        <v>233</v>
      </c>
      <c r="G3" s="8" t="s">
        <v>234</v>
      </c>
      <c r="H3" s="8" t="s">
        <v>235</v>
      </c>
      <c r="I3" s="8" t="s">
        <v>236</v>
      </c>
      <c r="J3" s="8" t="s">
        <v>237</v>
      </c>
      <c r="K3" s="8" t="s">
        <v>238</v>
      </c>
      <c r="L3" s="8" t="s">
        <v>239</v>
      </c>
      <c r="M3" s="8" t="s">
        <v>240</v>
      </c>
      <c r="N3" s="8" t="s">
        <v>241</v>
      </c>
      <c r="O3" s="8" t="s">
        <v>242</v>
      </c>
      <c r="P3" s="8" t="s">
        <v>243</v>
      </c>
      <c r="Q3" s="8" t="s">
        <v>244</v>
      </c>
      <c r="S3" s="52" t="s">
        <v>236</v>
      </c>
      <c r="T3" s="8" t="s">
        <v>231</v>
      </c>
      <c r="V3" s="12">
        <f t="shared" ref="V3:V26" si="2">IF(D3=$D$28,1,0)</f>
        <v>1</v>
      </c>
      <c r="W3" s="12">
        <f t="shared" ref="W3:W26" si="3">IF(E3=$E$28,1,0)</f>
        <v>1</v>
      </c>
      <c r="X3" s="12">
        <f t="shared" ref="X3:X26" si="4">IF(F3=$F$28,1,0)</f>
        <v>0</v>
      </c>
      <c r="Y3" s="12">
        <f t="shared" ref="Y3:Y26" si="5">IF(G3=$G$28,1,0)</f>
        <v>0</v>
      </c>
      <c r="Z3" s="12">
        <f t="shared" ref="Z3:Z26" si="6">IF(H3=$H$28,1,0)</f>
        <v>0</v>
      </c>
      <c r="AA3" s="12">
        <f t="shared" ref="AA3:AA26" si="7">IF(I3=$I$28,1,0)</f>
        <v>0</v>
      </c>
      <c r="AB3" s="12">
        <f t="shared" ref="AB3:AB26" si="8">IF(J3=$J$28,1,0)</f>
        <v>1</v>
      </c>
      <c r="AC3" s="12">
        <f t="shared" ref="AC3:AC26" si="9">IF(K3=$K$28,1,0)</f>
        <v>0</v>
      </c>
      <c r="AD3" s="12">
        <f t="shared" ref="AD3:AD26" si="10">IF(L3=$L$28,1,0)</f>
        <v>0</v>
      </c>
      <c r="AE3" s="12">
        <f t="shared" ref="AE3:AE26" si="11">IF(M3=$M$28,1,0)</f>
        <v>1</v>
      </c>
      <c r="AF3" s="12">
        <f t="shared" ref="AF3:AF26" si="12">IF(N3=$N$28,1,0)</f>
        <v>0</v>
      </c>
      <c r="AG3" s="12">
        <f t="shared" ref="AG3:AG26" si="13">IF(O3=$O$28,1,0)</f>
        <v>0</v>
      </c>
      <c r="AH3" s="12">
        <f t="shared" ref="AH3:AH26" si="14">IF(P3=$P$28,1,0)</f>
        <v>1</v>
      </c>
      <c r="AI3" s="12">
        <f t="shared" ref="AI3:AI26" si="15">IF(Q3=$Q$28,1,0)</f>
        <v>1</v>
      </c>
      <c r="AK3" s="12" t="e">
        <f t="shared" ref="AK3:AK26" si="16">HLOOKUP(S3,$D$28:$Q$29,2,FALSE)</f>
        <v>#N/A</v>
      </c>
      <c r="AL3" s="12">
        <f t="shared" ref="AL3:AL26" si="17">HLOOKUP(T3,$D$28:$Q$29,2,FALSE)</f>
        <v>1</v>
      </c>
    </row>
    <row r="4" spans="1:38" x14ac:dyDescent="0.25">
      <c r="A4" s="9" t="s">
        <v>54</v>
      </c>
      <c r="B4" s="8">
        <f t="shared" si="0"/>
        <v>6</v>
      </c>
      <c r="C4" s="58">
        <f t="shared" si="1"/>
        <v>0</v>
      </c>
      <c r="D4" s="41" t="s">
        <v>231</v>
      </c>
      <c r="E4" s="8" t="s">
        <v>232</v>
      </c>
      <c r="F4" s="8" t="s">
        <v>233</v>
      </c>
      <c r="G4" s="8" t="s">
        <v>234</v>
      </c>
      <c r="H4" s="8" t="s">
        <v>235</v>
      </c>
      <c r="I4" s="8" t="s">
        <v>236</v>
      </c>
      <c r="J4" s="8" t="s">
        <v>237</v>
      </c>
      <c r="K4" s="8" t="s">
        <v>238</v>
      </c>
      <c r="L4" s="8" t="s">
        <v>239</v>
      </c>
      <c r="M4" s="8" t="s">
        <v>240</v>
      </c>
      <c r="N4" s="8" t="s">
        <v>241</v>
      </c>
      <c r="O4" s="8" t="s">
        <v>242</v>
      </c>
      <c r="P4" s="8" t="s">
        <v>243</v>
      </c>
      <c r="Q4" s="8" t="s">
        <v>244</v>
      </c>
      <c r="S4" s="52" t="s">
        <v>239</v>
      </c>
      <c r="T4" s="53" t="s">
        <v>219</v>
      </c>
      <c r="V4" s="12">
        <f t="shared" si="2"/>
        <v>1</v>
      </c>
      <c r="W4" s="12">
        <f t="shared" si="3"/>
        <v>1</v>
      </c>
      <c r="X4" s="12">
        <f t="shared" si="4"/>
        <v>0</v>
      </c>
      <c r="Y4" s="12">
        <f t="shared" si="5"/>
        <v>0</v>
      </c>
      <c r="Z4" s="12">
        <f t="shared" si="6"/>
        <v>0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0</v>
      </c>
      <c r="AE4" s="12">
        <f t="shared" si="11"/>
        <v>1</v>
      </c>
      <c r="AF4" s="12">
        <f t="shared" si="12"/>
        <v>0</v>
      </c>
      <c r="AG4" s="12">
        <f t="shared" si="13"/>
        <v>0</v>
      </c>
      <c r="AH4" s="12">
        <f t="shared" si="14"/>
        <v>1</v>
      </c>
      <c r="AI4" s="12">
        <f t="shared" si="15"/>
        <v>1</v>
      </c>
      <c r="AK4" s="12" t="e">
        <f t="shared" si="16"/>
        <v>#N/A</v>
      </c>
      <c r="AL4" s="12" t="e">
        <f t="shared" si="17"/>
        <v>#N/A</v>
      </c>
    </row>
    <row r="5" spans="1:38" x14ac:dyDescent="0.25">
      <c r="A5" s="9" t="s">
        <v>55</v>
      </c>
      <c r="B5" s="8">
        <f t="shared" si="0"/>
        <v>7</v>
      </c>
      <c r="C5" s="42">
        <f t="shared" si="1"/>
        <v>1</v>
      </c>
      <c r="D5" s="41" t="s">
        <v>231</v>
      </c>
      <c r="E5" s="8" t="s">
        <v>232</v>
      </c>
      <c r="F5" s="8" t="s">
        <v>233</v>
      </c>
      <c r="G5" s="8" t="s">
        <v>234</v>
      </c>
      <c r="H5" s="8" t="s">
        <v>235</v>
      </c>
      <c r="I5" s="8" t="s">
        <v>236</v>
      </c>
      <c r="J5" s="8" t="s">
        <v>237</v>
      </c>
      <c r="K5" s="8" t="s">
        <v>238</v>
      </c>
      <c r="L5" s="8" t="s">
        <v>160</v>
      </c>
      <c r="M5" s="8" t="s">
        <v>240</v>
      </c>
      <c r="N5" s="8" t="s">
        <v>241</v>
      </c>
      <c r="O5" s="8" t="s">
        <v>242</v>
      </c>
      <c r="P5" s="8" t="s">
        <v>243</v>
      </c>
      <c r="Q5" s="8" t="s">
        <v>244</v>
      </c>
      <c r="S5" s="8" t="s">
        <v>243</v>
      </c>
      <c r="T5" s="52" t="s">
        <v>236</v>
      </c>
      <c r="V5" s="12">
        <f t="shared" si="2"/>
        <v>1</v>
      </c>
      <c r="W5" s="12">
        <f t="shared" si="3"/>
        <v>1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1</v>
      </c>
      <c r="AC5" s="12">
        <f t="shared" si="9"/>
        <v>0</v>
      </c>
      <c r="AD5" s="12">
        <f t="shared" si="10"/>
        <v>1</v>
      </c>
      <c r="AE5" s="12">
        <f t="shared" si="11"/>
        <v>1</v>
      </c>
      <c r="AF5" s="12">
        <f t="shared" si="12"/>
        <v>0</v>
      </c>
      <c r="AG5" s="12">
        <f t="shared" si="13"/>
        <v>0</v>
      </c>
      <c r="AH5" s="12">
        <f t="shared" si="14"/>
        <v>1</v>
      </c>
      <c r="AI5" s="12">
        <f t="shared" si="15"/>
        <v>1</v>
      </c>
      <c r="AK5" s="12">
        <f t="shared" si="16"/>
        <v>1</v>
      </c>
      <c r="AL5" s="12" t="e">
        <f t="shared" si="17"/>
        <v>#N/A</v>
      </c>
    </row>
    <row r="6" spans="1:38" x14ac:dyDescent="0.25">
      <c r="A6" s="9" t="s">
        <v>56</v>
      </c>
      <c r="B6" s="8">
        <f t="shared" si="0"/>
        <v>7</v>
      </c>
      <c r="C6" s="42">
        <f t="shared" si="1"/>
        <v>0</v>
      </c>
      <c r="D6" s="41" t="s">
        <v>231</v>
      </c>
      <c r="E6" s="8" t="s">
        <v>232</v>
      </c>
      <c r="F6" s="8" t="s">
        <v>158</v>
      </c>
      <c r="G6" s="8" t="s">
        <v>234</v>
      </c>
      <c r="H6" s="8" t="s">
        <v>235</v>
      </c>
      <c r="I6" s="8" t="s">
        <v>236</v>
      </c>
      <c r="J6" s="8" t="s">
        <v>237</v>
      </c>
      <c r="K6" s="8" t="s">
        <v>238</v>
      </c>
      <c r="L6" s="8" t="s">
        <v>239</v>
      </c>
      <c r="M6" s="8" t="s">
        <v>240</v>
      </c>
      <c r="N6" s="8" t="s">
        <v>245</v>
      </c>
      <c r="O6" s="8" t="s">
        <v>242</v>
      </c>
      <c r="P6" s="8" t="s">
        <v>243</v>
      </c>
      <c r="Q6" s="8" t="s">
        <v>118</v>
      </c>
      <c r="S6" s="52" t="s">
        <v>234</v>
      </c>
      <c r="T6" s="52" t="s">
        <v>236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1</v>
      </c>
      <c r="AC6" s="12">
        <f t="shared" si="9"/>
        <v>0</v>
      </c>
      <c r="AD6" s="12">
        <f t="shared" si="10"/>
        <v>0</v>
      </c>
      <c r="AE6" s="12">
        <f t="shared" si="11"/>
        <v>1</v>
      </c>
      <c r="AF6" s="12">
        <f t="shared" si="12"/>
        <v>1</v>
      </c>
      <c r="AG6" s="12">
        <f t="shared" si="13"/>
        <v>0</v>
      </c>
      <c r="AH6" s="12">
        <f t="shared" si="14"/>
        <v>1</v>
      </c>
      <c r="AI6" s="12">
        <f t="shared" si="15"/>
        <v>0</v>
      </c>
      <c r="AK6" s="12" t="e">
        <f t="shared" si="16"/>
        <v>#N/A</v>
      </c>
      <c r="AL6" s="12" t="e">
        <f t="shared" si="17"/>
        <v>#N/A</v>
      </c>
    </row>
    <row r="7" spans="1:38" x14ac:dyDescent="0.25">
      <c r="A7" s="9" t="s">
        <v>57</v>
      </c>
      <c r="B7" s="8">
        <f t="shared" si="0"/>
        <v>4</v>
      </c>
      <c r="C7" s="42">
        <f t="shared" si="1"/>
        <v>1</v>
      </c>
      <c r="D7" s="41" t="s">
        <v>231</v>
      </c>
      <c r="E7" s="8" t="s">
        <v>232</v>
      </c>
      <c r="F7" s="8" t="s">
        <v>233</v>
      </c>
      <c r="G7" s="8" t="s">
        <v>234</v>
      </c>
      <c r="H7" s="8" t="s">
        <v>235</v>
      </c>
      <c r="I7" s="8" t="s">
        <v>236</v>
      </c>
      <c r="J7" s="8" t="s">
        <v>237</v>
      </c>
      <c r="K7" s="8" t="s">
        <v>238</v>
      </c>
      <c r="L7" s="8" t="s">
        <v>239</v>
      </c>
      <c r="M7" s="8" t="s">
        <v>163</v>
      </c>
      <c r="N7" s="8" t="s">
        <v>241</v>
      </c>
      <c r="O7" s="8" t="s">
        <v>242</v>
      </c>
      <c r="P7" s="8" t="s">
        <v>246</v>
      </c>
      <c r="Q7" s="8" t="s">
        <v>244</v>
      </c>
      <c r="S7" s="8" t="s">
        <v>231</v>
      </c>
      <c r="T7" s="52" t="s">
        <v>233</v>
      </c>
      <c r="V7" s="12">
        <f t="shared" si="2"/>
        <v>1</v>
      </c>
      <c r="W7" s="12">
        <f t="shared" si="3"/>
        <v>1</v>
      </c>
      <c r="X7" s="12">
        <f t="shared" si="4"/>
        <v>0</v>
      </c>
      <c r="Y7" s="12">
        <f t="shared" si="5"/>
        <v>0</v>
      </c>
      <c r="Z7" s="12">
        <f t="shared" si="6"/>
        <v>0</v>
      </c>
      <c r="AA7" s="12">
        <f t="shared" si="7"/>
        <v>0</v>
      </c>
      <c r="AB7" s="12">
        <f t="shared" si="8"/>
        <v>1</v>
      </c>
      <c r="AC7" s="12">
        <f t="shared" si="9"/>
        <v>0</v>
      </c>
      <c r="AD7" s="12">
        <f t="shared" si="10"/>
        <v>0</v>
      </c>
      <c r="AE7" s="12">
        <f t="shared" si="11"/>
        <v>0</v>
      </c>
      <c r="AF7" s="12">
        <f t="shared" si="12"/>
        <v>0</v>
      </c>
      <c r="AG7" s="12">
        <f t="shared" si="13"/>
        <v>0</v>
      </c>
      <c r="AH7" s="12">
        <f t="shared" si="14"/>
        <v>0</v>
      </c>
      <c r="AI7" s="12">
        <f t="shared" si="15"/>
        <v>1</v>
      </c>
      <c r="AK7" s="12">
        <f t="shared" si="16"/>
        <v>1</v>
      </c>
      <c r="AL7" s="12" t="e">
        <f t="shared" si="17"/>
        <v>#N/A</v>
      </c>
    </row>
    <row r="8" spans="1:38" x14ac:dyDescent="0.25">
      <c r="A8" s="9" t="s">
        <v>58</v>
      </c>
      <c r="B8" s="8">
        <f t="shared" si="0"/>
        <v>5</v>
      </c>
      <c r="C8" s="42">
        <f t="shared" si="1"/>
        <v>1</v>
      </c>
      <c r="D8" s="41" t="s">
        <v>231</v>
      </c>
      <c r="E8" s="8" t="s">
        <v>232</v>
      </c>
      <c r="F8" s="8" t="s">
        <v>233</v>
      </c>
      <c r="G8" s="8" t="s">
        <v>234</v>
      </c>
      <c r="H8" s="8" t="s">
        <v>235</v>
      </c>
      <c r="I8" s="8" t="s">
        <v>236</v>
      </c>
      <c r="J8" s="8" t="s">
        <v>237</v>
      </c>
      <c r="K8" s="8" t="s">
        <v>238</v>
      </c>
      <c r="L8" s="8" t="s">
        <v>239</v>
      </c>
      <c r="M8" s="8" t="s">
        <v>240</v>
      </c>
      <c r="N8" s="8" t="s">
        <v>241</v>
      </c>
      <c r="O8" s="8" t="s">
        <v>242</v>
      </c>
      <c r="P8" s="8" t="s">
        <v>246</v>
      </c>
      <c r="Q8" s="8" t="s">
        <v>244</v>
      </c>
      <c r="S8" s="8" t="s">
        <v>231</v>
      </c>
      <c r="T8" s="52" t="s">
        <v>235</v>
      </c>
      <c r="V8" s="12">
        <f t="shared" si="2"/>
        <v>1</v>
      </c>
      <c r="W8" s="12">
        <f t="shared" si="3"/>
        <v>1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0</v>
      </c>
      <c r="AE8" s="12">
        <f t="shared" si="11"/>
        <v>1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1</v>
      </c>
      <c r="AK8" s="12">
        <f t="shared" si="16"/>
        <v>1</v>
      </c>
      <c r="AL8" s="12" t="e">
        <f t="shared" si="17"/>
        <v>#N/A</v>
      </c>
    </row>
    <row r="9" spans="1:38" x14ac:dyDescent="0.25">
      <c r="A9" s="9" t="s">
        <v>59</v>
      </c>
      <c r="B9" s="8">
        <f t="shared" si="0"/>
        <v>10</v>
      </c>
      <c r="C9" s="42">
        <f t="shared" si="1"/>
        <v>1</v>
      </c>
      <c r="D9" s="41" t="s">
        <v>231</v>
      </c>
      <c r="E9" s="8" t="s">
        <v>232</v>
      </c>
      <c r="F9" s="8" t="s">
        <v>233</v>
      </c>
      <c r="G9" s="8" t="s">
        <v>234</v>
      </c>
      <c r="H9" s="8" t="s">
        <v>197</v>
      </c>
      <c r="I9" s="8" t="s">
        <v>151</v>
      </c>
      <c r="J9" s="8" t="s">
        <v>237</v>
      </c>
      <c r="K9" s="8" t="s">
        <v>247</v>
      </c>
      <c r="L9" s="8" t="s">
        <v>160</v>
      </c>
      <c r="M9" s="8" t="s">
        <v>240</v>
      </c>
      <c r="N9" s="8" t="s">
        <v>241</v>
      </c>
      <c r="O9" s="8" t="s">
        <v>153</v>
      </c>
      <c r="P9" s="8" t="s">
        <v>246</v>
      </c>
      <c r="Q9" s="8" t="s">
        <v>244</v>
      </c>
      <c r="S9" s="52" t="s">
        <v>234</v>
      </c>
      <c r="T9" s="8" t="s">
        <v>240</v>
      </c>
      <c r="V9" s="12">
        <f t="shared" si="2"/>
        <v>1</v>
      </c>
      <c r="W9" s="12">
        <f t="shared" si="3"/>
        <v>1</v>
      </c>
      <c r="X9" s="12">
        <f t="shared" si="4"/>
        <v>0</v>
      </c>
      <c r="Y9" s="12">
        <f t="shared" si="5"/>
        <v>0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1</v>
      </c>
      <c r="AH9" s="12">
        <f t="shared" si="14"/>
        <v>0</v>
      </c>
      <c r="AI9" s="12">
        <f t="shared" si="15"/>
        <v>1</v>
      </c>
      <c r="AK9" s="12" t="e">
        <f t="shared" si="16"/>
        <v>#N/A</v>
      </c>
      <c r="AL9" s="12">
        <f t="shared" si="17"/>
        <v>1</v>
      </c>
    </row>
    <row r="10" spans="1:38" x14ac:dyDescent="0.25">
      <c r="A10" s="9" t="s">
        <v>60</v>
      </c>
      <c r="B10" s="8">
        <f t="shared" si="0"/>
        <v>6</v>
      </c>
      <c r="C10" s="42">
        <f t="shared" si="1"/>
        <v>0</v>
      </c>
      <c r="D10" s="41" t="s">
        <v>231</v>
      </c>
      <c r="E10" s="8" t="s">
        <v>232</v>
      </c>
      <c r="F10" s="8" t="s">
        <v>233</v>
      </c>
      <c r="G10" s="8" t="s">
        <v>234</v>
      </c>
      <c r="H10" s="8" t="s">
        <v>235</v>
      </c>
      <c r="I10" s="8" t="s">
        <v>236</v>
      </c>
      <c r="J10" s="8" t="s">
        <v>237</v>
      </c>
      <c r="K10" s="8" t="s">
        <v>238</v>
      </c>
      <c r="L10" s="8" t="s">
        <v>239</v>
      </c>
      <c r="M10" s="8" t="s">
        <v>240</v>
      </c>
      <c r="N10" s="8" t="s">
        <v>241</v>
      </c>
      <c r="O10" s="8" t="s">
        <v>242</v>
      </c>
      <c r="P10" s="8" t="s">
        <v>243</v>
      </c>
      <c r="Q10" s="8" t="s">
        <v>244</v>
      </c>
      <c r="S10" s="52" t="s">
        <v>233</v>
      </c>
      <c r="T10" s="52" t="s">
        <v>234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0</v>
      </c>
      <c r="AB10" s="12">
        <f t="shared" si="8"/>
        <v>1</v>
      </c>
      <c r="AC10" s="12">
        <f t="shared" si="9"/>
        <v>0</v>
      </c>
      <c r="AD10" s="12">
        <f t="shared" si="10"/>
        <v>0</v>
      </c>
      <c r="AE10" s="12">
        <f t="shared" si="11"/>
        <v>1</v>
      </c>
      <c r="AF10" s="12">
        <f t="shared" si="12"/>
        <v>0</v>
      </c>
      <c r="AG10" s="12">
        <f t="shared" si="13"/>
        <v>0</v>
      </c>
      <c r="AH10" s="12">
        <f t="shared" si="14"/>
        <v>1</v>
      </c>
      <c r="AI10" s="12">
        <f t="shared" si="15"/>
        <v>1</v>
      </c>
      <c r="AK10" s="12" t="e">
        <f t="shared" si="16"/>
        <v>#N/A</v>
      </c>
      <c r="AL10" s="12" t="e">
        <f t="shared" si="17"/>
        <v>#N/A</v>
      </c>
    </row>
    <row r="11" spans="1:38" x14ac:dyDescent="0.25">
      <c r="A11" s="9" t="s">
        <v>61</v>
      </c>
      <c r="B11" s="8">
        <f t="shared" si="0"/>
        <v>6</v>
      </c>
      <c r="C11" s="42">
        <f t="shared" si="1"/>
        <v>0</v>
      </c>
      <c r="D11" s="41" t="s">
        <v>231</v>
      </c>
      <c r="E11" s="8" t="s">
        <v>248</v>
      </c>
      <c r="F11" s="8" t="s">
        <v>233</v>
      </c>
      <c r="G11" s="8" t="s">
        <v>234</v>
      </c>
      <c r="H11" s="8" t="s">
        <v>235</v>
      </c>
      <c r="I11" s="8" t="s">
        <v>236</v>
      </c>
      <c r="J11" s="8" t="s">
        <v>237</v>
      </c>
      <c r="K11" s="8" t="s">
        <v>247</v>
      </c>
      <c r="L11" s="8" t="s">
        <v>239</v>
      </c>
      <c r="M11" s="8" t="s">
        <v>240</v>
      </c>
      <c r="N11" s="8" t="s">
        <v>245</v>
      </c>
      <c r="O11" s="8" t="s">
        <v>242</v>
      </c>
      <c r="P11" s="8" t="s">
        <v>243</v>
      </c>
      <c r="Q11" s="8" t="s">
        <v>118</v>
      </c>
      <c r="S11" s="52" t="s">
        <v>248</v>
      </c>
      <c r="T11" s="52" t="s">
        <v>118</v>
      </c>
      <c r="V11" s="12">
        <f t="shared" si="2"/>
        <v>1</v>
      </c>
      <c r="W11" s="12">
        <f t="shared" si="3"/>
        <v>0</v>
      </c>
      <c r="X11" s="12">
        <f t="shared" si="4"/>
        <v>0</v>
      </c>
      <c r="Y11" s="12">
        <f t="shared" si="5"/>
        <v>0</v>
      </c>
      <c r="Z11" s="12">
        <f t="shared" si="6"/>
        <v>0</v>
      </c>
      <c r="AA11" s="12">
        <f t="shared" si="7"/>
        <v>0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1</v>
      </c>
      <c r="AI11" s="12">
        <f t="shared" si="15"/>
        <v>0</v>
      </c>
      <c r="AK11" s="12" t="e">
        <f t="shared" si="16"/>
        <v>#N/A</v>
      </c>
      <c r="AL11" s="12" t="e">
        <f t="shared" si="17"/>
        <v>#N/A</v>
      </c>
    </row>
    <row r="12" spans="1:38" x14ac:dyDescent="0.25">
      <c r="A12" s="9" t="s">
        <v>62</v>
      </c>
      <c r="B12" s="8">
        <f t="shared" si="0"/>
        <v>6</v>
      </c>
      <c r="C12" s="42">
        <f t="shared" si="1"/>
        <v>0</v>
      </c>
      <c r="D12" s="41" t="s">
        <v>231</v>
      </c>
      <c r="E12" s="8" t="s">
        <v>232</v>
      </c>
      <c r="F12" s="8" t="s">
        <v>233</v>
      </c>
      <c r="G12" s="8" t="s">
        <v>234</v>
      </c>
      <c r="H12" s="8" t="s">
        <v>235</v>
      </c>
      <c r="I12" s="8" t="s">
        <v>236</v>
      </c>
      <c r="J12" s="8" t="s">
        <v>237</v>
      </c>
      <c r="K12" s="8" t="s">
        <v>238</v>
      </c>
      <c r="L12" s="8" t="s">
        <v>239</v>
      </c>
      <c r="M12" s="8" t="s">
        <v>240</v>
      </c>
      <c r="N12" s="8" t="s">
        <v>241</v>
      </c>
      <c r="O12" s="8" t="s">
        <v>242</v>
      </c>
      <c r="P12" s="8" t="s">
        <v>243</v>
      </c>
      <c r="Q12" s="8" t="s">
        <v>244</v>
      </c>
      <c r="S12" s="52" t="s">
        <v>233</v>
      </c>
      <c r="T12" s="52" t="s">
        <v>238</v>
      </c>
      <c r="V12" s="12">
        <f t="shared" si="2"/>
        <v>1</v>
      </c>
      <c r="W12" s="12">
        <f t="shared" si="3"/>
        <v>1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>
        <f t="shared" si="7"/>
        <v>0</v>
      </c>
      <c r="AB12" s="12">
        <f t="shared" si="8"/>
        <v>1</v>
      </c>
      <c r="AC12" s="12">
        <f t="shared" si="9"/>
        <v>0</v>
      </c>
      <c r="AD12" s="12">
        <f t="shared" si="10"/>
        <v>0</v>
      </c>
      <c r="AE12" s="12">
        <f t="shared" si="11"/>
        <v>1</v>
      </c>
      <c r="AF12" s="12">
        <f t="shared" si="12"/>
        <v>0</v>
      </c>
      <c r="AG12" s="12">
        <f t="shared" si="13"/>
        <v>0</v>
      </c>
      <c r="AH12" s="12">
        <f t="shared" si="14"/>
        <v>1</v>
      </c>
      <c r="AI12" s="12">
        <f t="shared" si="15"/>
        <v>1</v>
      </c>
      <c r="AK12" s="12" t="e">
        <f t="shared" si="16"/>
        <v>#N/A</v>
      </c>
      <c r="AL12" s="12" t="e">
        <f t="shared" si="17"/>
        <v>#N/A</v>
      </c>
    </row>
    <row r="13" spans="1:38" x14ac:dyDescent="0.25">
      <c r="A13" s="9" t="s">
        <v>63</v>
      </c>
      <c r="B13" s="8">
        <f t="shared" si="0"/>
        <v>7</v>
      </c>
      <c r="C13" s="42">
        <f t="shared" si="1"/>
        <v>0</v>
      </c>
      <c r="D13" s="41" t="s">
        <v>87</v>
      </c>
      <c r="E13" s="8" t="s">
        <v>232</v>
      </c>
      <c r="F13" s="8" t="s">
        <v>233</v>
      </c>
      <c r="G13" s="8" t="s">
        <v>234</v>
      </c>
      <c r="H13" s="8" t="s">
        <v>197</v>
      </c>
      <c r="I13" s="8" t="s">
        <v>236</v>
      </c>
      <c r="J13" s="8" t="s">
        <v>237</v>
      </c>
      <c r="K13" s="8" t="s">
        <v>247</v>
      </c>
      <c r="L13" s="8" t="s">
        <v>239</v>
      </c>
      <c r="M13" s="8" t="s">
        <v>240</v>
      </c>
      <c r="N13" s="8" t="s">
        <v>241</v>
      </c>
      <c r="O13" s="8" t="s">
        <v>153</v>
      </c>
      <c r="P13" s="8" t="s">
        <v>243</v>
      </c>
      <c r="Q13" s="8" t="s">
        <v>118</v>
      </c>
      <c r="S13" s="52" t="s">
        <v>236</v>
      </c>
      <c r="T13" s="52" t="s">
        <v>233</v>
      </c>
      <c r="V13" s="12">
        <f t="shared" si="2"/>
        <v>0</v>
      </c>
      <c r="W13" s="12">
        <f t="shared" si="3"/>
        <v>1</v>
      </c>
      <c r="X13" s="12">
        <f t="shared" si="4"/>
        <v>0</v>
      </c>
      <c r="Y13" s="12">
        <f t="shared" si="5"/>
        <v>0</v>
      </c>
      <c r="Z13" s="12">
        <f t="shared" si="6"/>
        <v>1</v>
      </c>
      <c r="AA13" s="12">
        <f t="shared" si="7"/>
        <v>0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1</v>
      </c>
      <c r="AF13" s="12">
        <f t="shared" si="12"/>
        <v>0</v>
      </c>
      <c r="AG13" s="12">
        <f t="shared" si="13"/>
        <v>1</v>
      </c>
      <c r="AH13" s="12">
        <f t="shared" si="14"/>
        <v>1</v>
      </c>
      <c r="AI13" s="12">
        <f t="shared" si="15"/>
        <v>0</v>
      </c>
      <c r="AK13" s="12" t="e">
        <f t="shared" si="16"/>
        <v>#N/A</v>
      </c>
      <c r="AL13" s="12" t="e">
        <f t="shared" si="17"/>
        <v>#N/A</v>
      </c>
    </row>
    <row r="14" spans="1:38" x14ac:dyDescent="0.25">
      <c r="A14" s="9" t="s">
        <v>64</v>
      </c>
      <c r="B14" s="8">
        <f t="shared" si="0"/>
        <v>6</v>
      </c>
      <c r="C14" s="42">
        <f t="shared" si="1"/>
        <v>2</v>
      </c>
      <c r="D14" s="41" t="s">
        <v>231</v>
      </c>
      <c r="E14" s="8" t="s">
        <v>232</v>
      </c>
      <c r="F14" s="8" t="s">
        <v>233</v>
      </c>
      <c r="G14" s="8" t="s">
        <v>234</v>
      </c>
      <c r="H14" s="8" t="s">
        <v>235</v>
      </c>
      <c r="I14" s="8" t="s">
        <v>236</v>
      </c>
      <c r="J14" s="8" t="s">
        <v>237</v>
      </c>
      <c r="K14" s="8" t="s">
        <v>238</v>
      </c>
      <c r="L14" s="8" t="s">
        <v>239</v>
      </c>
      <c r="M14" s="8" t="s">
        <v>240</v>
      </c>
      <c r="N14" s="8" t="s">
        <v>241</v>
      </c>
      <c r="O14" s="8" t="s">
        <v>242</v>
      </c>
      <c r="P14" s="8" t="s">
        <v>243</v>
      </c>
      <c r="Q14" s="8" t="s">
        <v>244</v>
      </c>
      <c r="S14" s="8" t="s">
        <v>243</v>
      </c>
      <c r="T14" s="8" t="s">
        <v>231</v>
      </c>
      <c r="V14" s="12">
        <f t="shared" si="2"/>
        <v>1</v>
      </c>
      <c r="W14" s="12">
        <f t="shared" si="3"/>
        <v>1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1</v>
      </c>
      <c r="AC14" s="12">
        <f t="shared" si="9"/>
        <v>0</v>
      </c>
      <c r="AD14" s="12">
        <f t="shared" si="10"/>
        <v>0</v>
      </c>
      <c r="AE14" s="12">
        <f t="shared" si="11"/>
        <v>1</v>
      </c>
      <c r="AF14" s="12">
        <f t="shared" si="12"/>
        <v>0</v>
      </c>
      <c r="AG14" s="12">
        <f t="shared" si="13"/>
        <v>0</v>
      </c>
      <c r="AH14" s="12">
        <f t="shared" si="14"/>
        <v>1</v>
      </c>
      <c r="AI14" s="12">
        <f t="shared" si="15"/>
        <v>1</v>
      </c>
      <c r="AK14" s="12">
        <f t="shared" si="16"/>
        <v>1</v>
      </c>
      <c r="AL14" s="12">
        <f t="shared" si="17"/>
        <v>1</v>
      </c>
    </row>
    <row r="15" spans="1:38" x14ac:dyDescent="0.25">
      <c r="A15" s="9" t="s">
        <v>65</v>
      </c>
      <c r="B15" s="8">
        <f t="shared" si="0"/>
        <v>7</v>
      </c>
      <c r="C15" s="42">
        <f t="shared" si="1"/>
        <v>1</v>
      </c>
      <c r="D15" s="41" t="s">
        <v>231</v>
      </c>
      <c r="E15" s="8" t="s">
        <v>232</v>
      </c>
      <c r="F15" s="8" t="s">
        <v>233</v>
      </c>
      <c r="G15" s="8" t="s">
        <v>166</v>
      </c>
      <c r="H15" s="8" t="s">
        <v>197</v>
      </c>
      <c r="I15" s="8" t="s">
        <v>236</v>
      </c>
      <c r="J15" s="8" t="s">
        <v>237</v>
      </c>
      <c r="K15" s="8" t="s">
        <v>247</v>
      </c>
      <c r="L15" s="8" t="s">
        <v>239</v>
      </c>
      <c r="M15" s="8" t="s">
        <v>163</v>
      </c>
      <c r="N15" s="8" t="s">
        <v>241</v>
      </c>
      <c r="O15" s="8" t="s">
        <v>242</v>
      </c>
      <c r="P15" s="8" t="s">
        <v>246</v>
      </c>
      <c r="Q15" s="8" t="s">
        <v>244</v>
      </c>
      <c r="S15" s="8" t="s">
        <v>197</v>
      </c>
      <c r="T15" s="52" t="s">
        <v>246</v>
      </c>
      <c r="V15" s="12">
        <f t="shared" si="2"/>
        <v>1</v>
      </c>
      <c r="W15" s="12">
        <f t="shared" si="3"/>
        <v>1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0</v>
      </c>
      <c r="AB15" s="12">
        <f t="shared" si="8"/>
        <v>1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0</v>
      </c>
      <c r="AG15" s="12">
        <f t="shared" si="13"/>
        <v>0</v>
      </c>
      <c r="AH15" s="12">
        <f t="shared" si="14"/>
        <v>0</v>
      </c>
      <c r="AI15" s="12">
        <f t="shared" si="15"/>
        <v>1</v>
      </c>
      <c r="AK15" s="12">
        <f t="shared" si="16"/>
        <v>1</v>
      </c>
      <c r="AL15" s="12" t="e">
        <f t="shared" si="17"/>
        <v>#N/A</v>
      </c>
    </row>
    <row r="16" spans="1:38" x14ac:dyDescent="0.25">
      <c r="A16" s="9" t="s">
        <v>66</v>
      </c>
      <c r="B16" s="8">
        <f t="shared" si="0"/>
        <v>5</v>
      </c>
      <c r="C16" s="42">
        <f t="shared" si="1"/>
        <v>0</v>
      </c>
      <c r="D16" s="41" t="s">
        <v>231</v>
      </c>
      <c r="E16" s="8" t="s">
        <v>232</v>
      </c>
      <c r="F16" s="8" t="s">
        <v>233</v>
      </c>
      <c r="G16" s="8" t="s">
        <v>234</v>
      </c>
      <c r="H16" s="8" t="s">
        <v>235</v>
      </c>
      <c r="I16" s="8" t="s">
        <v>236</v>
      </c>
      <c r="J16" s="8" t="s">
        <v>237</v>
      </c>
      <c r="K16" s="8" t="s">
        <v>238</v>
      </c>
      <c r="L16" s="8" t="s">
        <v>239</v>
      </c>
      <c r="M16" s="8" t="s">
        <v>240</v>
      </c>
      <c r="N16" s="8" t="s">
        <v>241</v>
      </c>
      <c r="O16" s="8" t="s">
        <v>242</v>
      </c>
      <c r="P16" s="8" t="s">
        <v>243</v>
      </c>
      <c r="Q16" s="8" t="s">
        <v>118</v>
      </c>
      <c r="S16" s="52" t="s">
        <v>236</v>
      </c>
      <c r="T16" s="52" t="s">
        <v>239</v>
      </c>
      <c r="V16" s="12">
        <f t="shared" si="2"/>
        <v>1</v>
      </c>
      <c r="W16" s="12">
        <f t="shared" si="3"/>
        <v>1</v>
      </c>
      <c r="X16" s="12">
        <f t="shared" si="4"/>
        <v>0</v>
      </c>
      <c r="Y16" s="12">
        <f t="shared" si="5"/>
        <v>0</v>
      </c>
      <c r="Z16" s="12">
        <f t="shared" si="6"/>
        <v>0</v>
      </c>
      <c r="AA16" s="12">
        <f t="shared" si="7"/>
        <v>0</v>
      </c>
      <c r="AB16" s="12">
        <f t="shared" si="8"/>
        <v>1</v>
      </c>
      <c r="AC16" s="12">
        <f t="shared" si="9"/>
        <v>0</v>
      </c>
      <c r="AD16" s="12">
        <f t="shared" si="10"/>
        <v>0</v>
      </c>
      <c r="AE16" s="12">
        <f t="shared" si="11"/>
        <v>1</v>
      </c>
      <c r="AF16" s="12">
        <f t="shared" si="12"/>
        <v>0</v>
      </c>
      <c r="AG16" s="12">
        <f t="shared" si="13"/>
        <v>0</v>
      </c>
      <c r="AH16" s="12">
        <f t="shared" si="14"/>
        <v>1</v>
      </c>
      <c r="AI16" s="12">
        <f t="shared" si="15"/>
        <v>0</v>
      </c>
      <c r="AK16" s="12" t="e">
        <f t="shared" si="16"/>
        <v>#N/A</v>
      </c>
      <c r="AL16" s="12" t="e">
        <f t="shared" si="17"/>
        <v>#N/A</v>
      </c>
    </row>
    <row r="17" spans="1:38" x14ac:dyDescent="0.25">
      <c r="A17" s="9" t="s">
        <v>67</v>
      </c>
      <c r="B17" s="8">
        <f t="shared" si="0"/>
        <v>7</v>
      </c>
      <c r="C17" s="42">
        <f t="shared" si="1"/>
        <v>0</v>
      </c>
      <c r="D17" s="41" t="s">
        <v>231</v>
      </c>
      <c r="E17" s="8" t="s">
        <v>232</v>
      </c>
      <c r="F17" s="8" t="s">
        <v>233</v>
      </c>
      <c r="G17" s="8" t="s">
        <v>166</v>
      </c>
      <c r="H17" s="8" t="s">
        <v>197</v>
      </c>
      <c r="I17" s="8" t="s">
        <v>236</v>
      </c>
      <c r="J17" s="8" t="s">
        <v>237</v>
      </c>
      <c r="K17" s="8" t="s">
        <v>238</v>
      </c>
      <c r="L17" s="8" t="s">
        <v>239</v>
      </c>
      <c r="M17" s="8" t="s">
        <v>240</v>
      </c>
      <c r="N17" s="8" t="s">
        <v>245</v>
      </c>
      <c r="O17" s="8" t="s">
        <v>242</v>
      </c>
      <c r="P17" s="8" t="s">
        <v>246</v>
      </c>
      <c r="Q17" s="8" t="s">
        <v>118</v>
      </c>
      <c r="S17" s="52" t="s">
        <v>233</v>
      </c>
      <c r="T17" s="52" t="s">
        <v>234</v>
      </c>
      <c r="V17" s="12">
        <f t="shared" si="2"/>
        <v>1</v>
      </c>
      <c r="W17" s="12">
        <f t="shared" si="3"/>
        <v>1</v>
      </c>
      <c r="X17" s="12">
        <f t="shared" si="4"/>
        <v>0</v>
      </c>
      <c r="Y17" s="12">
        <f t="shared" si="5"/>
        <v>1</v>
      </c>
      <c r="Z17" s="12">
        <f t="shared" si="6"/>
        <v>1</v>
      </c>
      <c r="AA17" s="12">
        <f t="shared" si="7"/>
        <v>0</v>
      </c>
      <c r="AB17" s="12">
        <f t="shared" si="8"/>
        <v>1</v>
      </c>
      <c r="AC17" s="12">
        <f t="shared" si="9"/>
        <v>0</v>
      </c>
      <c r="AD17" s="12">
        <f t="shared" si="10"/>
        <v>0</v>
      </c>
      <c r="AE17" s="12">
        <f t="shared" si="11"/>
        <v>1</v>
      </c>
      <c r="AF17" s="12">
        <f t="shared" si="12"/>
        <v>1</v>
      </c>
      <c r="AG17" s="12">
        <f t="shared" si="13"/>
        <v>0</v>
      </c>
      <c r="AH17" s="12">
        <f t="shared" si="14"/>
        <v>0</v>
      </c>
      <c r="AI17" s="12">
        <f t="shared" si="15"/>
        <v>0</v>
      </c>
      <c r="AK17" s="12" t="e">
        <f t="shared" si="16"/>
        <v>#N/A</v>
      </c>
      <c r="AL17" s="12" t="e">
        <f t="shared" si="17"/>
        <v>#N/A</v>
      </c>
    </row>
    <row r="18" spans="1:38" x14ac:dyDescent="0.25">
      <c r="A18" s="9" t="s">
        <v>68</v>
      </c>
      <c r="B18" s="8">
        <f t="shared" si="0"/>
        <v>6</v>
      </c>
      <c r="C18" s="42">
        <f t="shared" si="1"/>
        <v>1</v>
      </c>
      <c r="D18" s="41" t="s">
        <v>231</v>
      </c>
      <c r="E18" s="8" t="s">
        <v>232</v>
      </c>
      <c r="F18" s="8" t="s">
        <v>233</v>
      </c>
      <c r="G18" s="8" t="s">
        <v>234</v>
      </c>
      <c r="H18" s="8" t="s">
        <v>235</v>
      </c>
      <c r="I18" s="8" t="s">
        <v>236</v>
      </c>
      <c r="J18" s="8" t="s">
        <v>237</v>
      </c>
      <c r="K18" s="8" t="s">
        <v>247</v>
      </c>
      <c r="L18" s="8" t="s">
        <v>239</v>
      </c>
      <c r="M18" s="8" t="s">
        <v>240</v>
      </c>
      <c r="N18" s="8" t="s">
        <v>241</v>
      </c>
      <c r="O18" s="8" t="s">
        <v>242</v>
      </c>
      <c r="P18" s="8" t="s">
        <v>246</v>
      </c>
      <c r="Q18" s="8" t="s">
        <v>244</v>
      </c>
      <c r="S18" s="52" t="s">
        <v>233</v>
      </c>
      <c r="T18" s="8" t="s">
        <v>237</v>
      </c>
      <c r="V18" s="12">
        <f t="shared" si="2"/>
        <v>1</v>
      </c>
      <c r="W18" s="12">
        <f t="shared" si="3"/>
        <v>1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2">
        <f t="shared" si="8"/>
        <v>1</v>
      </c>
      <c r="AC18" s="12">
        <f t="shared" si="9"/>
        <v>1</v>
      </c>
      <c r="AD18" s="12">
        <f t="shared" si="10"/>
        <v>0</v>
      </c>
      <c r="AE18" s="12">
        <f t="shared" si="11"/>
        <v>1</v>
      </c>
      <c r="AF18" s="12">
        <f t="shared" si="12"/>
        <v>0</v>
      </c>
      <c r="AG18" s="12">
        <f t="shared" si="13"/>
        <v>0</v>
      </c>
      <c r="AH18" s="12">
        <f t="shared" si="14"/>
        <v>0</v>
      </c>
      <c r="AI18" s="12">
        <f t="shared" si="15"/>
        <v>1</v>
      </c>
      <c r="AK18" s="12" t="e">
        <f t="shared" si="16"/>
        <v>#N/A</v>
      </c>
      <c r="AL18" s="12">
        <f t="shared" si="17"/>
        <v>1</v>
      </c>
    </row>
    <row r="19" spans="1:38" x14ac:dyDescent="0.25">
      <c r="A19" s="9" t="s">
        <v>69</v>
      </c>
      <c r="B19" s="8">
        <f t="shared" si="0"/>
        <v>10</v>
      </c>
      <c r="C19" s="42">
        <f t="shared" si="1"/>
        <v>2</v>
      </c>
      <c r="D19" s="41" t="s">
        <v>231</v>
      </c>
      <c r="E19" s="8" t="s">
        <v>232</v>
      </c>
      <c r="F19" s="8" t="s">
        <v>158</v>
      </c>
      <c r="G19" s="8" t="s">
        <v>234</v>
      </c>
      <c r="H19" s="8" t="s">
        <v>235</v>
      </c>
      <c r="I19" s="8" t="s">
        <v>236</v>
      </c>
      <c r="J19" s="8" t="s">
        <v>100</v>
      </c>
      <c r="K19" s="8" t="s">
        <v>247</v>
      </c>
      <c r="L19" s="8" t="s">
        <v>160</v>
      </c>
      <c r="M19" s="8" t="s">
        <v>240</v>
      </c>
      <c r="N19" s="8" t="s">
        <v>245</v>
      </c>
      <c r="O19" s="8" t="s">
        <v>153</v>
      </c>
      <c r="P19" s="8" t="s">
        <v>243</v>
      </c>
      <c r="Q19" s="8" t="s">
        <v>244</v>
      </c>
      <c r="S19" s="8" t="s">
        <v>243</v>
      </c>
      <c r="T19" s="8" t="s">
        <v>240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1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70</v>
      </c>
      <c r="B20" s="8">
        <f t="shared" si="0"/>
        <v>5</v>
      </c>
      <c r="C20" s="42">
        <f t="shared" si="1"/>
        <v>1</v>
      </c>
      <c r="D20" s="41" t="s">
        <v>231</v>
      </c>
      <c r="E20" s="8" t="s">
        <v>232</v>
      </c>
      <c r="F20" s="8" t="s">
        <v>233</v>
      </c>
      <c r="G20" s="8" t="s">
        <v>234</v>
      </c>
      <c r="H20" s="8" t="s">
        <v>235</v>
      </c>
      <c r="I20" s="8" t="s">
        <v>236</v>
      </c>
      <c r="J20" s="8" t="s">
        <v>237</v>
      </c>
      <c r="K20" s="8" t="s">
        <v>238</v>
      </c>
      <c r="L20" s="8" t="s">
        <v>239</v>
      </c>
      <c r="M20" s="8" t="s">
        <v>240</v>
      </c>
      <c r="N20" s="8" t="s">
        <v>241</v>
      </c>
      <c r="O20" s="8" t="s">
        <v>242</v>
      </c>
      <c r="P20" s="8" t="s">
        <v>246</v>
      </c>
      <c r="Q20" s="8" t="s">
        <v>244</v>
      </c>
      <c r="S20" s="8" t="s">
        <v>240</v>
      </c>
      <c r="T20" s="52" t="s">
        <v>242</v>
      </c>
      <c r="V20" s="12">
        <f t="shared" si="2"/>
        <v>1</v>
      </c>
      <c r="W20" s="12">
        <f t="shared" si="3"/>
        <v>1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1</v>
      </c>
      <c r="AC20" s="12">
        <f t="shared" si="9"/>
        <v>0</v>
      </c>
      <c r="AD20" s="12">
        <f t="shared" si="10"/>
        <v>0</v>
      </c>
      <c r="AE20" s="12">
        <f t="shared" si="11"/>
        <v>1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1</v>
      </c>
      <c r="AK20" s="12">
        <f t="shared" si="16"/>
        <v>1</v>
      </c>
      <c r="AL20" s="12" t="e">
        <f t="shared" si="17"/>
        <v>#N/A</v>
      </c>
    </row>
    <row r="21" spans="1:38" x14ac:dyDescent="0.25">
      <c r="A21" s="9" t="s">
        <v>71</v>
      </c>
      <c r="B21" s="8">
        <f t="shared" si="0"/>
        <v>7</v>
      </c>
      <c r="C21" s="42">
        <f t="shared" si="1"/>
        <v>0</v>
      </c>
      <c r="D21" s="41" t="s">
        <v>231</v>
      </c>
      <c r="E21" s="8" t="s">
        <v>232</v>
      </c>
      <c r="F21" s="8" t="s">
        <v>233</v>
      </c>
      <c r="G21" s="8" t="s">
        <v>234</v>
      </c>
      <c r="H21" s="8" t="s">
        <v>235</v>
      </c>
      <c r="I21" s="8" t="s">
        <v>236</v>
      </c>
      <c r="J21" s="8" t="s">
        <v>237</v>
      </c>
      <c r="K21" s="8" t="s">
        <v>238</v>
      </c>
      <c r="L21" s="8" t="s">
        <v>160</v>
      </c>
      <c r="M21" s="8" t="s">
        <v>240</v>
      </c>
      <c r="N21" s="8" t="s">
        <v>241</v>
      </c>
      <c r="O21" s="8" t="s">
        <v>242</v>
      </c>
      <c r="P21" s="8" t="s">
        <v>243</v>
      </c>
      <c r="Q21" s="8" t="s">
        <v>244</v>
      </c>
      <c r="S21" s="52" t="s">
        <v>238</v>
      </c>
      <c r="T21" s="52" t="s">
        <v>236</v>
      </c>
      <c r="V21" s="12">
        <f t="shared" si="2"/>
        <v>1</v>
      </c>
      <c r="W21" s="12">
        <f t="shared" si="3"/>
        <v>1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>
        <f t="shared" si="7"/>
        <v>0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1</v>
      </c>
      <c r="AF21" s="12">
        <f t="shared" si="12"/>
        <v>0</v>
      </c>
      <c r="AG21" s="12">
        <f t="shared" si="13"/>
        <v>0</v>
      </c>
      <c r="AH21" s="12">
        <f t="shared" si="14"/>
        <v>1</v>
      </c>
      <c r="AI21" s="12">
        <f t="shared" si="15"/>
        <v>1</v>
      </c>
      <c r="AK21" s="12" t="e">
        <f t="shared" si="16"/>
        <v>#N/A</v>
      </c>
      <c r="AL21" s="12" t="e">
        <f t="shared" si="17"/>
        <v>#N/A</v>
      </c>
    </row>
    <row r="22" spans="1:38" x14ac:dyDescent="0.25">
      <c r="A22" s="9" t="s">
        <v>72</v>
      </c>
      <c r="B22" s="8">
        <f t="shared" si="0"/>
        <v>7</v>
      </c>
      <c r="C22" s="42">
        <f t="shared" si="1"/>
        <v>0</v>
      </c>
      <c r="D22" s="41" t="s">
        <v>231</v>
      </c>
      <c r="E22" s="8" t="s">
        <v>232</v>
      </c>
      <c r="F22" s="8" t="s">
        <v>233</v>
      </c>
      <c r="G22" s="8" t="s">
        <v>166</v>
      </c>
      <c r="H22" s="8" t="s">
        <v>197</v>
      </c>
      <c r="I22" s="8" t="s">
        <v>151</v>
      </c>
      <c r="J22" s="8" t="s">
        <v>100</v>
      </c>
      <c r="K22" s="8" t="s">
        <v>238</v>
      </c>
      <c r="L22" s="8" t="s">
        <v>239</v>
      </c>
      <c r="M22" s="8" t="s">
        <v>240</v>
      </c>
      <c r="N22" s="8" t="s">
        <v>241</v>
      </c>
      <c r="O22" s="8" t="s">
        <v>242</v>
      </c>
      <c r="P22" s="8" t="s">
        <v>243</v>
      </c>
      <c r="Q22" s="8" t="s">
        <v>118</v>
      </c>
      <c r="S22" s="52" t="s">
        <v>241</v>
      </c>
      <c r="T22" s="52" t="s">
        <v>233</v>
      </c>
      <c r="V22" s="12">
        <f t="shared" si="2"/>
        <v>1</v>
      </c>
      <c r="W22" s="12">
        <f t="shared" si="3"/>
        <v>1</v>
      </c>
      <c r="X22" s="12">
        <f t="shared" si="4"/>
        <v>0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0</v>
      </c>
      <c r="AC22" s="12">
        <f t="shared" si="9"/>
        <v>0</v>
      </c>
      <c r="AD22" s="12">
        <f t="shared" si="10"/>
        <v>0</v>
      </c>
      <c r="AE22" s="12">
        <f t="shared" si="11"/>
        <v>1</v>
      </c>
      <c r="AF22" s="12">
        <f t="shared" si="12"/>
        <v>0</v>
      </c>
      <c r="AG22" s="12">
        <f t="shared" si="13"/>
        <v>0</v>
      </c>
      <c r="AH22" s="12">
        <f t="shared" si="14"/>
        <v>1</v>
      </c>
      <c r="AI22" s="12">
        <f t="shared" si="15"/>
        <v>0</v>
      </c>
      <c r="AK22" s="12" t="e">
        <f t="shared" si="16"/>
        <v>#N/A</v>
      </c>
      <c r="AL22" s="12" t="e">
        <f t="shared" si="17"/>
        <v>#N/A</v>
      </c>
    </row>
    <row r="23" spans="1:38" x14ac:dyDescent="0.25">
      <c r="A23" s="9" t="s">
        <v>73</v>
      </c>
      <c r="B23" s="8">
        <f t="shared" si="0"/>
        <v>6</v>
      </c>
      <c r="C23" s="42">
        <f t="shared" si="1"/>
        <v>1</v>
      </c>
      <c r="D23" s="41" t="s">
        <v>231</v>
      </c>
      <c r="E23" s="8" t="s">
        <v>232</v>
      </c>
      <c r="F23" s="8" t="s">
        <v>233</v>
      </c>
      <c r="G23" s="8" t="s">
        <v>234</v>
      </c>
      <c r="H23" s="8" t="s">
        <v>197</v>
      </c>
      <c r="I23" s="8" t="s">
        <v>236</v>
      </c>
      <c r="J23" s="8" t="s">
        <v>100</v>
      </c>
      <c r="K23" s="8" t="s">
        <v>247</v>
      </c>
      <c r="L23" s="8" t="s">
        <v>239</v>
      </c>
      <c r="M23" s="8" t="s">
        <v>240</v>
      </c>
      <c r="N23" s="8" t="s">
        <v>241</v>
      </c>
      <c r="O23" s="8" t="s">
        <v>242</v>
      </c>
      <c r="P23" s="8" t="s">
        <v>243</v>
      </c>
      <c r="Q23" s="8" t="s">
        <v>118</v>
      </c>
      <c r="S23" s="52" t="s">
        <v>233</v>
      </c>
      <c r="T23" s="8" t="s">
        <v>240</v>
      </c>
      <c r="V23" s="12">
        <f t="shared" si="2"/>
        <v>1</v>
      </c>
      <c r="W23" s="12">
        <f t="shared" si="3"/>
        <v>1</v>
      </c>
      <c r="X23" s="12">
        <f t="shared" si="4"/>
        <v>0</v>
      </c>
      <c r="Y23" s="12">
        <f t="shared" si="5"/>
        <v>0</v>
      </c>
      <c r="Z23" s="12">
        <f t="shared" si="6"/>
        <v>1</v>
      </c>
      <c r="AA23" s="12">
        <f t="shared" si="7"/>
        <v>0</v>
      </c>
      <c r="AB23" s="12">
        <f t="shared" si="8"/>
        <v>0</v>
      </c>
      <c r="AC23" s="12">
        <f t="shared" si="9"/>
        <v>1</v>
      </c>
      <c r="AD23" s="12">
        <f t="shared" si="10"/>
        <v>0</v>
      </c>
      <c r="AE23" s="12">
        <f t="shared" si="11"/>
        <v>1</v>
      </c>
      <c r="AF23" s="12">
        <f t="shared" si="12"/>
        <v>0</v>
      </c>
      <c r="AG23" s="12">
        <f t="shared" si="13"/>
        <v>0</v>
      </c>
      <c r="AH23" s="12">
        <f t="shared" si="14"/>
        <v>1</v>
      </c>
      <c r="AI23" s="12">
        <f t="shared" si="15"/>
        <v>0</v>
      </c>
      <c r="AK23" s="12" t="e">
        <f t="shared" si="16"/>
        <v>#N/A</v>
      </c>
      <c r="AL23" s="12">
        <f t="shared" si="17"/>
        <v>1</v>
      </c>
    </row>
    <row r="24" spans="1:38" x14ac:dyDescent="0.25">
      <c r="A24" s="9" t="s">
        <v>74</v>
      </c>
      <c r="B24" s="8">
        <f t="shared" si="0"/>
        <v>6</v>
      </c>
      <c r="C24" s="42">
        <f t="shared" si="1"/>
        <v>2</v>
      </c>
      <c r="D24" s="41" t="s">
        <v>231</v>
      </c>
      <c r="E24" s="8" t="s">
        <v>232</v>
      </c>
      <c r="F24" s="8" t="s">
        <v>233</v>
      </c>
      <c r="G24" s="8" t="s">
        <v>234</v>
      </c>
      <c r="H24" s="8" t="s">
        <v>235</v>
      </c>
      <c r="I24" s="8" t="s">
        <v>236</v>
      </c>
      <c r="J24" s="8" t="s">
        <v>100</v>
      </c>
      <c r="K24" s="8" t="s">
        <v>247</v>
      </c>
      <c r="L24" s="8" t="s">
        <v>160</v>
      </c>
      <c r="M24" s="8" t="s">
        <v>163</v>
      </c>
      <c r="N24" s="8" t="s">
        <v>245</v>
      </c>
      <c r="O24" s="8" t="s">
        <v>242</v>
      </c>
      <c r="P24" s="8" t="s">
        <v>246</v>
      </c>
      <c r="Q24" s="8" t="s">
        <v>244</v>
      </c>
      <c r="S24" s="8" t="s">
        <v>243</v>
      </c>
      <c r="T24" s="8" t="s">
        <v>237</v>
      </c>
      <c r="V24" s="12">
        <f t="shared" si="2"/>
        <v>1</v>
      </c>
      <c r="W24" s="12">
        <f t="shared" si="3"/>
        <v>1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1</v>
      </c>
      <c r="AD24" s="12">
        <f t="shared" si="10"/>
        <v>1</v>
      </c>
      <c r="AE24" s="12">
        <f t="shared" si="11"/>
        <v>0</v>
      </c>
      <c r="AF24" s="12">
        <f t="shared" si="12"/>
        <v>1</v>
      </c>
      <c r="AG24" s="12">
        <f t="shared" si="13"/>
        <v>0</v>
      </c>
      <c r="AH24" s="12">
        <f t="shared" si="14"/>
        <v>0</v>
      </c>
      <c r="AI24" s="12">
        <f t="shared" si="15"/>
        <v>1</v>
      </c>
      <c r="AK24" s="12">
        <f t="shared" si="16"/>
        <v>1</v>
      </c>
      <c r="AL24" s="12">
        <f t="shared" si="17"/>
        <v>1</v>
      </c>
    </row>
    <row r="25" spans="1:38" x14ac:dyDescent="0.25">
      <c r="A25" s="9" t="s">
        <v>75</v>
      </c>
      <c r="B25" s="8">
        <f t="shared" si="0"/>
        <v>6</v>
      </c>
      <c r="C25" s="42">
        <f t="shared" si="1"/>
        <v>0</v>
      </c>
      <c r="D25" s="41" t="s">
        <v>87</v>
      </c>
      <c r="E25" s="8" t="s">
        <v>232</v>
      </c>
      <c r="F25" s="8" t="s">
        <v>233</v>
      </c>
      <c r="G25" s="8" t="s">
        <v>234</v>
      </c>
      <c r="H25" s="8" t="s">
        <v>197</v>
      </c>
      <c r="I25" s="8" t="s">
        <v>236</v>
      </c>
      <c r="J25" s="8" t="s">
        <v>237</v>
      </c>
      <c r="K25" s="8" t="s">
        <v>238</v>
      </c>
      <c r="L25" s="8" t="s">
        <v>239</v>
      </c>
      <c r="M25" s="8" t="s">
        <v>240</v>
      </c>
      <c r="N25" s="8" t="s">
        <v>241</v>
      </c>
      <c r="O25" s="8" t="s">
        <v>242</v>
      </c>
      <c r="P25" s="8" t="s">
        <v>243</v>
      </c>
      <c r="Q25" s="8" t="s">
        <v>244</v>
      </c>
      <c r="S25" s="52" t="s">
        <v>233</v>
      </c>
      <c r="T25" s="52" t="s">
        <v>242</v>
      </c>
      <c r="V25" s="12">
        <f t="shared" si="2"/>
        <v>0</v>
      </c>
      <c r="W25" s="12">
        <f t="shared" si="3"/>
        <v>1</v>
      </c>
      <c r="X25" s="12">
        <f t="shared" si="4"/>
        <v>0</v>
      </c>
      <c r="Y25" s="12">
        <f t="shared" si="5"/>
        <v>0</v>
      </c>
      <c r="Z25" s="12">
        <f t="shared" si="6"/>
        <v>1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0</v>
      </c>
      <c r="AE25" s="12">
        <f t="shared" si="11"/>
        <v>1</v>
      </c>
      <c r="AF25" s="12">
        <f t="shared" si="12"/>
        <v>0</v>
      </c>
      <c r="AG25" s="12">
        <f t="shared" si="13"/>
        <v>0</v>
      </c>
      <c r="AH25" s="12">
        <f t="shared" si="14"/>
        <v>1</v>
      </c>
      <c r="AI25" s="12">
        <f t="shared" si="15"/>
        <v>1</v>
      </c>
      <c r="AK25" s="12" t="e">
        <f t="shared" si="16"/>
        <v>#N/A</v>
      </c>
      <c r="AL25" s="12" t="e">
        <f t="shared" si="17"/>
        <v>#N/A</v>
      </c>
    </row>
    <row r="26" spans="1:38" ht="15.75" thickBot="1" x14ac:dyDescent="0.3">
      <c r="A26" s="43" t="s">
        <v>98</v>
      </c>
      <c r="B26" s="44">
        <f t="shared" si="0"/>
        <v>6</v>
      </c>
      <c r="C26" s="45">
        <f t="shared" si="1"/>
        <v>0</v>
      </c>
      <c r="D26" s="41" t="s">
        <v>231</v>
      </c>
      <c r="E26" s="8" t="s">
        <v>232</v>
      </c>
      <c r="F26" s="8" t="s">
        <v>233</v>
      </c>
      <c r="G26" s="8" t="s">
        <v>234</v>
      </c>
      <c r="H26" s="8" t="s">
        <v>235</v>
      </c>
      <c r="I26" s="8" t="s">
        <v>236</v>
      </c>
      <c r="J26" s="8" t="s">
        <v>237</v>
      </c>
      <c r="K26" s="8" t="s">
        <v>238</v>
      </c>
      <c r="L26" s="8" t="s">
        <v>239</v>
      </c>
      <c r="M26" s="8" t="s">
        <v>240</v>
      </c>
      <c r="N26" s="8" t="s">
        <v>241</v>
      </c>
      <c r="O26" s="8" t="s">
        <v>242</v>
      </c>
      <c r="P26" s="8" t="s">
        <v>243</v>
      </c>
      <c r="Q26" s="8" t="s">
        <v>244</v>
      </c>
      <c r="S26" s="52" t="s">
        <v>233</v>
      </c>
      <c r="T26" s="52" t="s">
        <v>236</v>
      </c>
      <c r="V26" s="12">
        <f t="shared" si="2"/>
        <v>1</v>
      </c>
      <c r="W26" s="12">
        <f t="shared" si="3"/>
        <v>1</v>
      </c>
      <c r="X26" s="12">
        <f t="shared" si="4"/>
        <v>0</v>
      </c>
      <c r="Y26" s="12">
        <f t="shared" si="5"/>
        <v>0</v>
      </c>
      <c r="Z26" s="12">
        <f t="shared" si="6"/>
        <v>0</v>
      </c>
      <c r="AA26" s="12">
        <f t="shared" si="7"/>
        <v>0</v>
      </c>
      <c r="AB26" s="12">
        <f t="shared" si="8"/>
        <v>1</v>
      </c>
      <c r="AC26" s="12">
        <f t="shared" si="9"/>
        <v>0</v>
      </c>
      <c r="AD26" s="12">
        <f t="shared" si="10"/>
        <v>0</v>
      </c>
      <c r="AE26" s="12">
        <f t="shared" si="11"/>
        <v>1</v>
      </c>
      <c r="AF26" s="12">
        <f t="shared" si="12"/>
        <v>0</v>
      </c>
      <c r="AG26" s="12">
        <f t="shared" si="13"/>
        <v>0</v>
      </c>
      <c r="AH26" s="12">
        <f t="shared" si="14"/>
        <v>1</v>
      </c>
      <c r="AI26" s="12">
        <f t="shared" si="15"/>
        <v>1</v>
      </c>
      <c r="AK26" s="12" t="e">
        <f t="shared" si="16"/>
        <v>#N/A</v>
      </c>
      <c r="AL26" s="12" t="e">
        <f t="shared" si="17"/>
        <v>#N/A</v>
      </c>
    </row>
    <row r="27" spans="1:38" x14ac:dyDescent="0.25">
      <c r="A27" s="36" t="s">
        <v>99</v>
      </c>
    </row>
    <row r="28" spans="1:38" x14ac:dyDescent="0.25">
      <c r="A28" s="35"/>
      <c r="D28" s="8" t="s">
        <v>231</v>
      </c>
      <c r="E28" s="8" t="s">
        <v>232</v>
      </c>
      <c r="F28" s="8" t="s">
        <v>158</v>
      </c>
      <c r="G28" s="8" t="s">
        <v>166</v>
      </c>
      <c r="H28" s="8" t="s">
        <v>197</v>
      </c>
      <c r="I28" s="8" t="s">
        <v>151</v>
      </c>
      <c r="J28" s="8" t="s">
        <v>237</v>
      </c>
      <c r="K28" s="8" t="s">
        <v>247</v>
      </c>
      <c r="L28" s="8" t="s">
        <v>160</v>
      </c>
      <c r="M28" s="8" t="s">
        <v>240</v>
      </c>
      <c r="N28" s="8" t="s">
        <v>245</v>
      </c>
      <c r="O28" s="8" t="s">
        <v>153</v>
      </c>
      <c r="P28" s="8" t="s">
        <v>243</v>
      </c>
      <c r="Q28" s="8" t="s">
        <v>244</v>
      </c>
    </row>
    <row r="29" spans="1:38" x14ac:dyDescent="0.25">
      <c r="A29" s="46"/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</row>
  </sheetData>
  <conditionalFormatting sqref="D3:D26">
    <cfRule type="cellIs" dxfId="216" priority="5" operator="notEqual">
      <formula>$D$28</formula>
    </cfRule>
  </conditionalFormatting>
  <conditionalFormatting sqref="E3:E26">
    <cfRule type="cellIs" dxfId="215" priority="6" operator="notEqual">
      <formula>$E$28</formula>
    </cfRule>
  </conditionalFormatting>
  <conditionalFormatting sqref="F3:F26">
    <cfRule type="cellIs" dxfId="214" priority="7" operator="notEqual">
      <formula>$F$28</formula>
    </cfRule>
  </conditionalFormatting>
  <conditionalFormatting sqref="G3:G26">
    <cfRule type="cellIs" dxfId="213" priority="8" operator="notEqual">
      <formula>$G$28</formula>
    </cfRule>
  </conditionalFormatting>
  <conditionalFormatting sqref="H3:H26">
    <cfRule type="cellIs" dxfId="212" priority="9" operator="notEqual">
      <formula>$H$28</formula>
    </cfRule>
  </conditionalFormatting>
  <conditionalFormatting sqref="I3:I26">
    <cfRule type="cellIs" dxfId="211" priority="10" operator="notEqual">
      <formula>$I$28</formula>
    </cfRule>
  </conditionalFormatting>
  <conditionalFormatting sqref="J3:J26">
    <cfRule type="cellIs" dxfId="210" priority="11" operator="notEqual">
      <formula>$J$28</formula>
    </cfRule>
  </conditionalFormatting>
  <conditionalFormatting sqref="K3:K26">
    <cfRule type="cellIs" dxfId="209" priority="12" operator="notEqual">
      <formula>$K$28</formula>
    </cfRule>
  </conditionalFormatting>
  <conditionalFormatting sqref="L3:L26">
    <cfRule type="cellIs" dxfId="208" priority="13" operator="notEqual">
      <formula>$L$28</formula>
    </cfRule>
  </conditionalFormatting>
  <conditionalFormatting sqref="M3:M26">
    <cfRule type="cellIs" dxfId="207" priority="14" operator="notEqual">
      <formula>$M$28</formula>
    </cfRule>
  </conditionalFormatting>
  <conditionalFormatting sqref="N3:N26">
    <cfRule type="cellIs" dxfId="206" priority="15" operator="notEqual">
      <formula>$N$28</formula>
    </cfRule>
  </conditionalFormatting>
  <conditionalFormatting sqref="O3:O26">
    <cfRule type="cellIs" dxfId="205" priority="16" operator="notEqual">
      <formula>$O$28</formula>
    </cfRule>
  </conditionalFormatting>
  <conditionalFormatting sqref="P3:P26">
    <cfRule type="cellIs" dxfId="204" priority="17" operator="notEqual">
      <formula>$P$28</formula>
    </cfRule>
  </conditionalFormatting>
  <conditionalFormatting sqref="Q3:Q26">
    <cfRule type="cellIs" dxfId="203" priority="18" operator="notEqual">
      <formula>$Q$28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Rank2020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Bowls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Sarah Seamands</cp:lastModifiedBy>
  <cp:lastPrinted>2019-12-12T22:48:24Z</cp:lastPrinted>
  <dcterms:created xsi:type="dcterms:W3CDTF">2014-09-08T14:26:17Z</dcterms:created>
  <dcterms:modified xsi:type="dcterms:W3CDTF">2021-01-12T21:14:17Z</dcterms:modified>
</cp:coreProperties>
</file>